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T:\CcpcDeve\Fonds européens 2014.2020\ATI CCPetiteCamargue\Dossier demande ATI\Dossier v_2017.01.20\"/>
    </mc:Choice>
  </mc:AlternateContent>
  <bookViews>
    <workbookView xWindow="0" yWindow="0" windowWidth="19200" windowHeight="11595" tabRatio="959" activeTab="4"/>
  </bookViews>
  <sheets>
    <sheet name="PageDeGarde" sheetId="1" r:id="rId1"/>
    <sheet name="E0 FEDER" sheetId="2" r:id="rId2"/>
    <sheet name="E.1.2" sheetId="3" r:id="rId3"/>
    <sheet name="E.1.2.1" sheetId="4" r:id="rId4"/>
    <sheet name="E.1.2.2" sheetId="5" r:id="rId5"/>
    <sheet name="E.1.2.1bis" sheetId="6" r:id="rId6"/>
    <sheet name="E.1.1" sheetId="7" state="hidden" r:id="rId7"/>
    <sheet name="E.1.2.3" sheetId="8" r:id="rId8"/>
    <sheet name="E.1.2.4" sheetId="9" r:id="rId9"/>
    <sheet name="E.1" sheetId="10" r:id="rId10"/>
    <sheet name="E.2.1" sheetId="11" r:id="rId11"/>
    <sheet name="E.2" sheetId="12" r:id="rId12"/>
    <sheet name="__VBA__0" sheetId="13" state="hidden" r:id="rId13"/>
    <sheet name="__VBA__1" sheetId="14" state="hidden" r:id="rId14"/>
    <sheet name="__VBA__2" sheetId="15" state="hidden" r:id="rId15"/>
    <sheet name="__VBA__0_2" sheetId="16" state="hidden" r:id="rId16"/>
    <sheet name="__VBA__1_2" sheetId="17" state="hidden" r:id="rId17"/>
    <sheet name="__VBA__0_3" sheetId="18" state="hidden" r:id="rId18"/>
  </sheets>
  <definedNames>
    <definedName name="Excel_BuiltIn_Print_Area" localSheetId="6">E.1.2.2!$B$2:$F$23</definedName>
    <definedName name="Excel_BuiltIn_Print_Area" localSheetId="4">#REF!</definedName>
    <definedName name="Excel_BuiltIn_Print_Area" localSheetId="8">#REF!</definedName>
    <definedName name="Excel_BuiltIn_Print_Area" localSheetId="11">E.1!$B$2:$K$65</definedName>
    <definedName name="Excel_BuiltIn_Print_Area" localSheetId="1">#REF!</definedName>
    <definedName name="_xlnm.Print_Area" localSheetId="6">E.1.1!$B$2:$F$24</definedName>
    <definedName name="_xlnm.Print_Area" localSheetId="2">E.1.2!$B$2:$H$25</definedName>
    <definedName name="_xlnm.Print_Area" localSheetId="4">E.1.2.2!$B$2:$H$24</definedName>
    <definedName name="_xlnm.Print_Area" localSheetId="8">E.1.2.4!$B$2:$H$8</definedName>
    <definedName name="_xlnm.Print_Area" localSheetId="11">E.2!$B$2:$L$65</definedName>
    <definedName name="_xlnm.Print_Area" localSheetId="1">'E0 FEDER'!$B$1:$G$16</definedName>
    <definedName name="_xlnm.Print_Area" localSheetId="0">PageDeGarde!$B$2:$K$51</definedName>
  </definedNames>
  <calcPr calcId="152511"/>
</workbook>
</file>

<file path=xl/calcChain.xml><?xml version="1.0" encoding="utf-8"?>
<calcChain xmlns="http://schemas.openxmlformats.org/spreadsheetml/2006/main">
  <c r="I61" i="12" l="1"/>
  <c r="G61" i="12"/>
  <c r="E61" i="12"/>
  <c r="I24" i="12"/>
  <c r="G23" i="12"/>
  <c r="G22" i="12" s="1"/>
  <c r="E23" i="12"/>
  <c r="C23" i="12"/>
  <c r="C22" i="12" s="1"/>
  <c r="E22" i="12"/>
  <c r="I21" i="12"/>
  <c r="I20" i="12"/>
  <c r="I19" i="12"/>
  <c r="G18" i="12"/>
  <c r="E18" i="12"/>
  <c r="C18" i="12"/>
  <c r="I17" i="12"/>
  <c r="I16" i="12"/>
  <c r="I15" i="12"/>
  <c r="I14" i="12"/>
  <c r="I13" i="12"/>
  <c r="I12" i="12"/>
  <c r="I11" i="12"/>
  <c r="G10" i="12"/>
  <c r="E10" i="12"/>
  <c r="C10" i="12"/>
  <c r="G7" i="12"/>
  <c r="E7" i="12"/>
  <c r="C7" i="12"/>
  <c r="E14" i="11"/>
  <c r="I18" i="10" s="1"/>
  <c r="E8" i="11"/>
  <c r="I21" i="10"/>
  <c r="G21" i="10"/>
  <c r="E21" i="10"/>
  <c r="C21" i="10"/>
  <c r="G18" i="10"/>
  <c r="E18" i="10"/>
  <c r="C18" i="10"/>
  <c r="G8" i="9"/>
  <c r="G25" i="12" s="1"/>
  <c r="F8" i="9"/>
  <c r="E25" i="12" s="1"/>
  <c r="E8" i="9"/>
  <c r="C17" i="10" s="1"/>
  <c r="H7" i="9"/>
  <c r="H6" i="9"/>
  <c r="F11" i="8"/>
  <c r="G15" i="10" s="1"/>
  <c r="E11" i="8"/>
  <c r="E15" i="10" s="1"/>
  <c r="D11" i="8"/>
  <c r="C15" i="10" s="1"/>
  <c r="G10" i="8"/>
  <c r="G9" i="8"/>
  <c r="G8" i="8"/>
  <c r="G7" i="8"/>
  <c r="G6" i="8"/>
  <c r="G5" i="8"/>
  <c r="Z156" i="6"/>
  <c r="Y156" i="6"/>
  <c r="X156" i="6"/>
  <c r="Q156" i="6"/>
  <c r="P156" i="6"/>
  <c r="O156" i="6"/>
  <c r="H156" i="6"/>
  <c r="G156" i="6"/>
  <c r="F156" i="6"/>
  <c r="Z155" i="6"/>
  <c r="Y155" i="6"/>
  <c r="X155" i="6"/>
  <c r="Q155" i="6"/>
  <c r="P155" i="6"/>
  <c r="O155" i="6"/>
  <c r="H155" i="6"/>
  <c r="G155" i="6"/>
  <c r="F155" i="6"/>
  <c r="Z154" i="6"/>
  <c r="Y154" i="6"/>
  <c r="X154" i="6"/>
  <c r="Q154" i="6"/>
  <c r="P154" i="6"/>
  <c r="O154" i="6"/>
  <c r="H154" i="6"/>
  <c r="G154" i="6"/>
  <c r="F154" i="6"/>
  <c r="Z153" i="6"/>
  <c r="Y153" i="6"/>
  <c r="X153" i="6"/>
  <c r="Q153" i="6"/>
  <c r="P153" i="6"/>
  <c r="O153" i="6"/>
  <c r="H153" i="6"/>
  <c r="G153" i="6"/>
  <c r="F153" i="6"/>
  <c r="Z152" i="6"/>
  <c r="Y152" i="6"/>
  <c r="X152" i="6"/>
  <c r="Q152" i="6"/>
  <c r="P152" i="6"/>
  <c r="O152" i="6"/>
  <c r="H152" i="6"/>
  <c r="G152" i="6"/>
  <c r="F152" i="6"/>
  <c r="Z151" i="6"/>
  <c r="Y151" i="6"/>
  <c r="X151" i="6"/>
  <c r="Q151" i="6"/>
  <c r="P151" i="6"/>
  <c r="O151" i="6"/>
  <c r="H151" i="6"/>
  <c r="G151" i="6"/>
  <c r="F151" i="6"/>
  <c r="Z150" i="6"/>
  <c r="Y150" i="6"/>
  <c r="X150" i="6"/>
  <c r="Q150" i="6"/>
  <c r="P150" i="6"/>
  <c r="O150" i="6"/>
  <c r="H150" i="6"/>
  <c r="G150" i="6"/>
  <c r="F150" i="6"/>
  <c r="Z149" i="6"/>
  <c r="Y149" i="6"/>
  <c r="X149" i="6"/>
  <c r="Q149" i="6"/>
  <c r="P149" i="6"/>
  <c r="O149" i="6"/>
  <c r="H149" i="6"/>
  <c r="G149" i="6"/>
  <c r="F149" i="6"/>
  <c r="Z148" i="6"/>
  <c r="Y148" i="6"/>
  <c r="X148" i="6"/>
  <c r="Q148" i="6"/>
  <c r="P148" i="6"/>
  <c r="O148" i="6"/>
  <c r="H148" i="6"/>
  <c r="G148" i="6"/>
  <c r="F148" i="6"/>
  <c r="Z147" i="6"/>
  <c r="Y147" i="6"/>
  <c r="X147" i="6"/>
  <c r="Q147" i="6"/>
  <c r="P147" i="6"/>
  <c r="O147" i="6"/>
  <c r="H147" i="6"/>
  <c r="G147" i="6"/>
  <c r="F147" i="6"/>
  <c r="Z146" i="6"/>
  <c r="Y146" i="6"/>
  <c r="X146" i="6"/>
  <c r="Q146" i="6"/>
  <c r="P146" i="6"/>
  <c r="O146" i="6"/>
  <c r="H146" i="6"/>
  <c r="G146" i="6"/>
  <c r="F146" i="6"/>
  <c r="Z145" i="6"/>
  <c r="Y145" i="6"/>
  <c r="X145" i="6"/>
  <c r="Q145" i="6"/>
  <c r="P145" i="6"/>
  <c r="O145" i="6"/>
  <c r="H145" i="6"/>
  <c r="G145" i="6"/>
  <c r="F145" i="6"/>
  <c r="Z144" i="6"/>
  <c r="Y144" i="6"/>
  <c r="X144" i="6"/>
  <c r="Q144" i="6"/>
  <c r="P144" i="6"/>
  <c r="O144" i="6"/>
  <c r="H144" i="6"/>
  <c r="G144" i="6"/>
  <c r="F144" i="6"/>
  <c r="Z143" i="6"/>
  <c r="Y143" i="6"/>
  <c r="X143" i="6"/>
  <c r="Q143" i="6"/>
  <c r="P143" i="6"/>
  <c r="O143" i="6"/>
  <c r="H143" i="6"/>
  <c r="G143" i="6"/>
  <c r="F143" i="6"/>
  <c r="Z142" i="6"/>
  <c r="Y142" i="6"/>
  <c r="X142" i="6"/>
  <c r="Q142" i="6"/>
  <c r="P142" i="6"/>
  <c r="O142" i="6"/>
  <c r="H142" i="6"/>
  <c r="G142" i="6"/>
  <c r="F142" i="6"/>
  <c r="Z141" i="6"/>
  <c r="Y141" i="6"/>
  <c r="X141" i="6"/>
  <c r="Q141" i="6"/>
  <c r="P141" i="6"/>
  <c r="O141" i="6"/>
  <c r="H141" i="6"/>
  <c r="G141" i="6"/>
  <c r="F141" i="6"/>
  <c r="Z140" i="6"/>
  <c r="Y140" i="6"/>
  <c r="X140" i="6"/>
  <c r="Q140" i="6"/>
  <c r="P140" i="6"/>
  <c r="O140" i="6"/>
  <c r="H140" i="6"/>
  <c r="G140" i="6"/>
  <c r="F140" i="6"/>
  <c r="Z139" i="6"/>
  <c r="Y139" i="6"/>
  <c r="X139" i="6"/>
  <c r="Q139" i="6"/>
  <c r="P139" i="6"/>
  <c r="O139" i="6"/>
  <c r="H139" i="6"/>
  <c r="G139" i="6"/>
  <c r="F139" i="6"/>
  <c r="Z138" i="6"/>
  <c r="Y138" i="6"/>
  <c r="X138" i="6"/>
  <c r="Q138" i="6"/>
  <c r="P138" i="6"/>
  <c r="O138" i="6"/>
  <c r="H138" i="6"/>
  <c r="G138" i="6"/>
  <c r="F138" i="6"/>
  <c r="Z137" i="6"/>
  <c r="Y137" i="6"/>
  <c r="X137" i="6"/>
  <c r="Q137" i="6"/>
  <c r="P137" i="6"/>
  <c r="O137" i="6"/>
  <c r="H137" i="6"/>
  <c r="G137" i="6"/>
  <c r="F137" i="6"/>
  <c r="Z136" i="6"/>
  <c r="Y136" i="6"/>
  <c r="X136" i="6"/>
  <c r="Q136" i="6"/>
  <c r="P136" i="6"/>
  <c r="O136" i="6"/>
  <c r="H136" i="6"/>
  <c r="G136" i="6"/>
  <c r="F136" i="6"/>
  <c r="Z135" i="6"/>
  <c r="Y135" i="6"/>
  <c r="X135" i="6"/>
  <c r="Q135" i="6"/>
  <c r="P135" i="6"/>
  <c r="O135" i="6"/>
  <c r="H135" i="6"/>
  <c r="G135" i="6"/>
  <c r="F135" i="6"/>
  <c r="Z134" i="6"/>
  <c r="Y134" i="6"/>
  <c r="X134" i="6"/>
  <c r="Q134" i="6"/>
  <c r="P134" i="6"/>
  <c r="O134" i="6"/>
  <c r="H134" i="6"/>
  <c r="G134" i="6"/>
  <c r="F134" i="6"/>
  <c r="Z133" i="6"/>
  <c r="Y133" i="6"/>
  <c r="X133" i="6"/>
  <c r="Q133" i="6"/>
  <c r="P133" i="6"/>
  <c r="O133" i="6"/>
  <c r="H133" i="6"/>
  <c r="G133" i="6"/>
  <c r="F133" i="6"/>
  <c r="Z132" i="6"/>
  <c r="Y132" i="6"/>
  <c r="X132" i="6"/>
  <c r="Q132" i="6"/>
  <c r="P132" i="6"/>
  <c r="O132" i="6"/>
  <c r="H132" i="6"/>
  <c r="G132" i="6"/>
  <c r="F132" i="6"/>
  <c r="Z131" i="6"/>
  <c r="Y131" i="6"/>
  <c r="X131" i="6"/>
  <c r="Q131" i="6"/>
  <c r="P131" i="6"/>
  <c r="O131" i="6"/>
  <c r="H131" i="6"/>
  <c r="G131" i="6"/>
  <c r="F131" i="6"/>
  <c r="Z130" i="6"/>
  <c r="Y130" i="6"/>
  <c r="X130" i="6"/>
  <c r="Q130" i="6"/>
  <c r="P130" i="6"/>
  <c r="O130" i="6"/>
  <c r="H130" i="6"/>
  <c r="G130" i="6"/>
  <c r="F130" i="6"/>
  <c r="Z129" i="6"/>
  <c r="Y129" i="6"/>
  <c r="X129" i="6"/>
  <c r="Q129" i="6"/>
  <c r="P129" i="6"/>
  <c r="O129" i="6"/>
  <c r="H129" i="6"/>
  <c r="G129" i="6"/>
  <c r="F129" i="6"/>
  <c r="Z128" i="6"/>
  <c r="Y128" i="6"/>
  <c r="X128" i="6"/>
  <c r="Q128" i="6"/>
  <c r="P128" i="6"/>
  <c r="O128" i="6"/>
  <c r="H128" i="6"/>
  <c r="G128" i="6"/>
  <c r="F128" i="6"/>
  <c r="Z127" i="6"/>
  <c r="Y127" i="6"/>
  <c r="X127" i="6"/>
  <c r="Q127" i="6"/>
  <c r="P127" i="6"/>
  <c r="O127" i="6"/>
  <c r="H127" i="6"/>
  <c r="G127" i="6"/>
  <c r="F127" i="6"/>
  <c r="Z126" i="6"/>
  <c r="Y126" i="6"/>
  <c r="X126" i="6"/>
  <c r="Q126" i="6"/>
  <c r="P126" i="6"/>
  <c r="O126" i="6"/>
  <c r="H126" i="6"/>
  <c r="G126" i="6"/>
  <c r="F126" i="6"/>
  <c r="Z125" i="6"/>
  <c r="Y125" i="6"/>
  <c r="X125" i="6"/>
  <c r="Q125" i="6"/>
  <c r="P125" i="6"/>
  <c r="O125" i="6"/>
  <c r="H125" i="6"/>
  <c r="G125" i="6"/>
  <c r="F125" i="6"/>
  <c r="Z124" i="6"/>
  <c r="Y124" i="6"/>
  <c r="X124" i="6"/>
  <c r="Q124" i="6"/>
  <c r="P124" i="6"/>
  <c r="O124" i="6"/>
  <c r="H124" i="6"/>
  <c r="G124" i="6"/>
  <c r="F124" i="6"/>
  <c r="Z123" i="6"/>
  <c r="Y123" i="6"/>
  <c r="X123" i="6"/>
  <c r="Q123" i="6"/>
  <c r="P123" i="6"/>
  <c r="O123" i="6"/>
  <c r="H123" i="6"/>
  <c r="G123" i="6"/>
  <c r="F123" i="6"/>
  <c r="Z122" i="6"/>
  <c r="Y122" i="6"/>
  <c r="X122" i="6"/>
  <c r="Q122" i="6"/>
  <c r="P122" i="6"/>
  <c r="O122" i="6"/>
  <c r="H122" i="6"/>
  <c r="G122" i="6"/>
  <c r="F122" i="6"/>
  <c r="Z121" i="6"/>
  <c r="Y121" i="6"/>
  <c r="X121" i="6"/>
  <c r="Q121" i="6"/>
  <c r="P121" i="6"/>
  <c r="O121" i="6"/>
  <c r="H121" i="6"/>
  <c r="G121" i="6"/>
  <c r="F121" i="6"/>
  <c r="Z120" i="6"/>
  <c r="Y120" i="6"/>
  <c r="X120" i="6"/>
  <c r="Q120" i="6"/>
  <c r="P120" i="6"/>
  <c r="O120" i="6"/>
  <c r="H120" i="6"/>
  <c r="G120" i="6"/>
  <c r="F120" i="6"/>
  <c r="Z119" i="6"/>
  <c r="Y119" i="6"/>
  <c r="X119" i="6"/>
  <c r="Q119" i="6"/>
  <c r="P119" i="6"/>
  <c r="O119" i="6"/>
  <c r="H119" i="6"/>
  <c r="G119" i="6"/>
  <c r="F119" i="6"/>
  <c r="Z118" i="6"/>
  <c r="Y118" i="6"/>
  <c r="X118" i="6"/>
  <c r="Q118" i="6"/>
  <c r="P118" i="6"/>
  <c r="O118" i="6"/>
  <c r="H118" i="6"/>
  <c r="G118" i="6"/>
  <c r="F118" i="6"/>
  <c r="Z117" i="6"/>
  <c r="Y117" i="6"/>
  <c r="X117" i="6"/>
  <c r="Q117" i="6"/>
  <c r="P117" i="6"/>
  <c r="O117" i="6"/>
  <c r="H117" i="6"/>
  <c r="G117" i="6"/>
  <c r="F117" i="6"/>
  <c r="Z116" i="6"/>
  <c r="Y116" i="6"/>
  <c r="X116" i="6"/>
  <c r="Q116" i="6"/>
  <c r="P116" i="6"/>
  <c r="O116" i="6"/>
  <c r="H116" i="6"/>
  <c r="G116" i="6"/>
  <c r="F116" i="6"/>
  <c r="Z115" i="6"/>
  <c r="Y115" i="6"/>
  <c r="X115" i="6"/>
  <c r="Q115" i="6"/>
  <c r="P115" i="6"/>
  <c r="O115" i="6"/>
  <c r="H115" i="6"/>
  <c r="G115" i="6"/>
  <c r="F115" i="6"/>
  <c r="Z114" i="6"/>
  <c r="Y114" i="6"/>
  <c r="X114" i="6"/>
  <c r="Q114" i="6"/>
  <c r="P114" i="6"/>
  <c r="O114" i="6"/>
  <c r="H114" i="6"/>
  <c r="G114" i="6"/>
  <c r="F114" i="6"/>
  <c r="Z113" i="6"/>
  <c r="Y113" i="6"/>
  <c r="X113" i="6"/>
  <c r="Q113" i="6"/>
  <c r="P113" i="6"/>
  <c r="O113" i="6"/>
  <c r="H113" i="6"/>
  <c r="G113" i="6"/>
  <c r="F113" i="6"/>
  <c r="Z112" i="6"/>
  <c r="Y112" i="6"/>
  <c r="X112" i="6"/>
  <c r="Q112" i="6"/>
  <c r="P112" i="6"/>
  <c r="O112" i="6"/>
  <c r="H112" i="6"/>
  <c r="G112" i="6"/>
  <c r="F112" i="6"/>
  <c r="Z111" i="6"/>
  <c r="Y111" i="6"/>
  <c r="X111" i="6"/>
  <c r="Q111" i="6"/>
  <c r="P111" i="6"/>
  <c r="O111" i="6"/>
  <c r="H111" i="6"/>
  <c r="G111" i="6"/>
  <c r="F111" i="6"/>
  <c r="Z110" i="6"/>
  <c r="Y110" i="6"/>
  <c r="X110" i="6"/>
  <c r="Q110" i="6"/>
  <c r="P110" i="6"/>
  <c r="O110" i="6"/>
  <c r="H110" i="6"/>
  <c r="G110" i="6"/>
  <c r="F110" i="6"/>
  <c r="Z109" i="6"/>
  <c r="Y109" i="6"/>
  <c r="X109" i="6"/>
  <c r="Q109" i="6"/>
  <c r="P109" i="6"/>
  <c r="O109" i="6"/>
  <c r="H109" i="6"/>
  <c r="G109" i="6"/>
  <c r="F109" i="6"/>
  <c r="Z108" i="6"/>
  <c r="Y108" i="6"/>
  <c r="X108" i="6"/>
  <c r="Q108" i="6"/>
  <c r="P108" i="6"/>
  <c r="O108" i="6"/>
  <c r="H108" i="6"/>
  <c r="G108" i="6"/>
  <c r="F108" i="6"/>
  <c r="Z107" i="6"/>
  <c r="Y107" i="6"/>
  <c r="X107" i="6"/>
  <c r="Q107" i="6"/>
  <c r="P107" i="6"/>
  <c r="O107" i="6"/>
  <c r="H107" i="6"/>
  <c r="G107" i="6"/>
  <c r="F107" i="6"/>
  <c r="Z106" i="6"/>
  <c r="Y106" i="6"/>
  <c r="X106" i="6"/>
  <c r="Q106" i="6"/>
  <c r="P106" i="6"/>
  <c r="O106" i="6"/>
  <c r="H106" i="6"/>
  <c r="G106" i="6"/>
  <c r="F106" i="6"/>
  <c r="Z105" i="6"/>
  <c r="Y105" i="6"/>
  <c r="X105" i="6"/>
  <c r="Q105" i="6"/>
  <c r="P105" i="6"/>
  <c r="O105" i="6"/>
  <c r="H105" i="6"/>
  <c r="G105" i="6"/>
  <c r="F105" i="6"/>
  <c r="Z104" i="6"/>
  <c r="Y104" i="6"/>
  <c r="X104" i="6"/>
  <c r="Q104" i="6"/>
  <c r="P104" i="6"/>
  <c r="O104" i="6"/>
  <c r="H104" i="6"/>
  <c r="G104" i="6"/>
  <c r="F104" i="6"/>
  <c r="Z103" i="6"/>
  <c r="Y103" i="6"/>
  <c r="X103" i="6"/>
  <c r="Q103" i="6"/>
  <c r="P103" i="6"/>
  <c r="O103" i="6"/>
  <c r="H103" i="6"/>
  <c r="G103" i="6"/>
  <c r="F103" i="6"/>
  <c r="Z102" i="6"/>
  <c r="Y102" i="6"/>
  <c r="X102" i="6"/>
  <c r="Q102" i="6"/>
  <c r="P102" i="6"/>
  <c r="O102" i="6"/>
  <c r="H102" i="6"/>
  <c r="G102" i="6"/>
  <c r="F102" i="6"/>
  <c r="Z101" i="6"/>
  <c r="Y101" i="6"/>
  <c r="X101" i="6"/>
  <c r="Q101" i="6"/>
  <c r="P101" i="6"/>
  <c r="O101" i="6"/>
  <c r="H101" i="6"/>
  <c r="G101" i="6"/>
  <c r="F101" i="6"/>
  <c r="Z100" i="6"/>
  <c r="Y100" i="6"/>
  <c r="X100" i="6"/>
  <c r="Q100" i="6"/>
  <c r="P100" i="6"/>
  <c r="O100" i="6"/>
  <c r="H100" i="6"/>
  <c r="G100" i="6"/>
  <c r="F100" i="6"/>
  <c r="Z99" i="6"/>
  <c r="Y99" i="6"/>
  <c r="X99" i="6"/>
  <c r="Q99" i="6"/>
  <c r="P99" i="6"/>
  <c r="O99" i="6"/>
  <c r="H99" i="6"/>
  <c r="G99" i="6"/>
  <c r="F99" i="6"/>
  <c r="Z98" i="6"/>
  <c r="Y98" i="6"/>
  <c r="X98" i="6"/>
  <c r="Q98" i="6"/>
  <c r="P98" i="6"/>
  <c r="O98" i="6"/>
  <c r="H98" i="6"/>
  <c r="G98" i="6"/>
  <c r="F98" i="6"/>
  <c r="Z97" i="6"/>
  <c r="Y97" i="6"/>
  <c r="X97" i="6"/>
  <c r="Q97" i="6"/>
  <c r="P97" i="6"/>
  <c r="O97" i="6"/>
  <c r="H97" i="6"/>
  <c r="G97" i="6"/>
  <c r="F97" i="6"/>
  <c r="Z96" i="6"/>
  <c r="Y96" i="6"/>
  <c r="X96" i="6"/>
  <c r="Q96" i="6"/>
  <c r="P96" i="6"/>
  <c r="O96" i="6"/>
  <c r="H96" i="6"/>
  <c r="G96" i="6"/>
  <c r="F96" i="6"/>
  <c r="Z95" i="6"/>
  <c r="Y95" i="6"/>
  <c r="X95" i="6"/>
  <c r="Q95" i="6"/>
  <c r="P95" i="6"/>
  <c r="O95" i="6"/>
  <c r="H95" i="6"/>
  <c r="G95" i="6"/>
  <c r="F95" i="6"/>
  <c r="Z94" i="6"/>
  <c r="Y94" i="6"/>
  <c r="X94" i="6"/>
  <c r="Q94" i="6"/>
  <c r="P94" i="6"/>
  <c r="O94" i="6"/>
  <c r="H94" i="6"/>
  <c r="G94" i="6"/>
  <c r="F94" i="6"/>
  <c r="Z93" i="6"/>
  <c r="Y93" i="6"/>
  <c r="X93" i="6"/>
  <c r="Q93" i="6"/>
  <c r="P93" i="6"/>
  <c r="O93" i="6"/>
  <c r="H93" i="6"/>
  <c r="G93" i="6"/>
  <c r="F93" i="6"/>
  <c r="Z92" i="6"/>
  <c r="Y92" i="6"/>
  <c r="X92" i="6"/>
  <c r="Q92" i="6"/>
  <c r="P92" i="6"/>
  <c r="O92" i="6"/>
  <c r="H92" i="6"/>
  <c r="G92" i="6"/>
  <c r="F92" i="6"/>
  <c r="Z91" i="6"/>
  <c r="Y91" i="6"/>
  <c r="X91" i="6"/>
  <c r="Q91" i="6"/>
  <c r="P91" i="6"/>
  <c r="O91" i="6"/>
  <c r="H91" i="6"/>
  <c r="G91" i="6"/>
  <c r="F91" i="6"/>
  <c r="Z90" i="6"/>
  <c r="Y90" i="6"/>
  <c r="X90" i="6"/>
  <c r="Q90" i="6"/>
  <c r="P90" i="6"/>
  <c r="O90" i="6"/>
  <c r="H90" i="6"/>
  <c r="G90" i="6"/>
  <c r="F90" i="6"/>
  <c r="Z89" i="6"/>
  <c r="Y89" i="6"/>
  <c r="X89" i="6"/>
  <c r="Q89" i="6"/>
  <c r="P89" i="6"/>
  <c r="O89" i="6"/>
  <c r="H89" i="6"/>
  <c r="G89" i="6"/>
  <c r="F89" i="6"/>
  <c r="Z88" i="6"/>
  <c r="Y88" i="6"/>
  <c r="X88" i="6"/>
  <c r="Q88" i="6"/>
  <c r="P88" i="6"/>
  <c r="O88" i="6"/>
  <c r="H88" i="6"/>
  <c r="G88" i="6"/>
  <c r="F88" i="6"/>
  <c r="Z87" i="6"/>
  <c r="Y87" i="6"/>
  <c r="X87" i="6"/>
  <c r="Q87" i="6"/>
  <c r="P87" i="6"/>
  <c r="O87" i="6"/>
  <c r="H87" i="6"/>
  <c r="G87" i="6"/>
  <c r="F87" i="6"/>
  <c r="Z86" i="6"/>
  <c r="Y86" i="6"/>
  <c r="X86" i="6"/>
  <c r="Q86" i="6"/>
  <c r="P86" i="6"/>
  <c r="O86" i="6"/>
  <c r="H86" i="6"/>
  <c r="G86" i="6"/>
  <c r="F86" i="6"/>
  <c r="Z85" i="6"/>
  <c r="Y85" i="6"/>
  <c r="X85" i="6"/>
  <c r="Q85" i="6"/>
  <c r="P85" i="6"/>
  <c r="O85" i="6"/>
  <c r="H85" i="6"/>
  <c r="G85" i="6"/>
  <c r="F85" i="6"/>
  <c r="Z84" i="6"/>
  <c r="Y84" i="6"/>
  <c r="X84" i="6"/>
  <c r="Q84" i="6"/>
  <c r="P84" i="6"/>
  <c r="O84" i="6"/>
  <c r="H84" i="6"/>
  <c r="G84" i="6"/>
  <c r="F84" i="6"/>
  <c r="Z83" i="6"/>
  <c r="Y83" i="6"/>
  <c r="X83" i="6"/>
  <c r="Q83" i="6"/>
  <c r="P83" i="6"/>
  <c r="O83" i="6"/>
  <c r="H83" i="6"/>
  <c r="G83" i="6"/>
  <c r="F83" i="6"/>
  <c r="Z82" i="6"/>
  <c r="Y82" i="6"/>
  <c r="X82" i="6"/>
  <c r="Q82" i="6"/>
  <c r="P82" i="6"/>
  <c r="O82" i="6"/>
  <c r="H82" i="6"/>
  <c r="G82" i="6"/>
  <c r="F82" i="6"/>
  <c r="Z81" i="6"/>
  <c r="Y81" i="6"/>
  <c r="X81" i="6"/>
  <c r="Q81" i="6"/>
  <c r="P81" i="6"/>
  <c r="O81" i="6"/>
  <c r="H81" i="6"/>
  <c r="G81" i="6"/>
  <c r="F81" i="6"/>
  <c r="Z80" i="6"/>
  <c r="Y80" i="6"/>
  <c r="X80" i="6"/>
  <c r="Q80" i="6"/>
  <c r="P80" i="6"/>
  <c r="O80" i="6"/>
  <c r="H80" i="6"/>
  <c r="G80" i="6"/>
  <c r="F80" i="6"/>
  <c r="Z79" i="6"/>
  <c r="Y79" i="6"/>
  <c r="X79" i="6"/>
  <c r="Q79" i="6"/>
  <c r="P79" i="6"/>
  <c r="O79" i="6"/>
  <c r="H79" i="6"/>
  <c r="G79" i="6"/>
  <c r="F79" i="6"/>
  <c r="Z78" i="6"/>
  <c r="Y78" i="6"/>
  <c r="X78" i="6"/>
  <c r="Q78" i="6"/>
  <c r="P78" i="6"/>
  <c r="O78" i="6"/>
  <c r="H78" i="6"/>
  <c r="G78" i="6"/>
  <c r="F78" i="6"/>
  <c r="Z77" i="6"/>
  <c r="Y77" i="6"/>
  <c r="X77" i="6"/>
  <c r="Q77" i="6"/>
  <c r="P77" i="6"/>
  <c r="O77" i="6"/>
  <c r="H77" i="6"/>
  <c r="G77" i="6"/>
  <c r="F77" i="6"/>
  <c r="Z76" i="6"/>
  <c r="Y76" i="6"/>
  <c r="X76" i="6"/>
  <c r="Q76" i="6"/>
  <c r="P76" i="6"/>
  <c r="O76" i="6"/>
  <c r="H76" i="6"/>
  <c r="G76" i="6"/>
  <c r="F76" i="6"/>
  <c r="Z75" i="6"/>
  <c r="Y75" i="6"/>
  <c r="X75" i="6"/>
  <c r="Q75" i="6"/>
  <c r="P75" i="6"/>
  <c r="O75" i="6"/>
  <c r="H75" i="6"/>
  <c r="G75" i="6"/>
  <c r="F75" i="6"/>
  <c r="Z74" i="6"/>
  <c r="Y74" i="6"/>
  <c r="X74" i="6"/>
  <c r="Q74" i="6"/>
  <c r="P74" i="6"/>
  <c r="O74" i="6"/>
  <c r="H74" i="6"/>
  <c r="G74" i="6"/>
  <c r="F74" i="6"/>
  <c r="Z73" i="6"/>
  <c r="Y73" i="6"/>
  <c r="X73" i="6"/>
  <c r="Q73" i="6"/>
  <c r="P73" i="6"/>
  <c r="O73" i="6"/>
  <c r="H73" i="6"/>
  <c r="G73" i="6"/>
  <c r="F73" i="6"/>
  <c r="Z72" i="6"/>
  <c r="Y72" i="6"/>
  <c r="X72" i="6"/>
  <c r="Q72" i="6"/>
  <c r="P72" i="6"/>
  <c r="O72" i="6"/>
  <c r="H72" i="6"/>
  <c r="G72" i="6"/>
  <c r="F72" i="6"/>
  <c r="Z71" i="6"/>
  <c r="Y71" i="6"/>
  <c r="X71" i="6"/>
  <c r="Q71" i="6"/>
  <c r="P71" i="6"/>
  <c r="O71" i="6"/>
  <c r="H71" i="6"/>
  <c r="G71" i="6"/>
  <c r="F71" i="6"/>
  <c r="Z70" i="6"/>
  <c r="Y70" i="6"/>
  <c r="X70" i="6"/>
  <c r="Q70" i="6"/>
  <c r="P70" i="6"/>
  <c r="O70" i="6"/>
  <c r="H70" i="6"/>
  <c r="G70" i="6"/>
  <c r="F70" i="6"/>
  <c r="Z69" i="6"/>
  <c r="Y69" i="6"/>
  <c r="X69" i="6"/>
  <c r="Q69" i="6"/>
  <c r="P69" i="6"/>
  <c r="O69" i="6"/>
  <c r="H69" i="6"/>
  <c r="G69" i="6"/>
  <c r="F69" i="6"/>
  <c r="Z68" i="6"/>
  <c r="Y68" i="6"/>
  <c r="X68" i="6"/>
  <c r="Q68" i="6"/>
  <c r="P68" i="6"/>
  <c r="O68" i="6"/>
  <c r="H68" i="6"/>
  <c r="G68" i="6"/>
  <c r="F68" i="6"/>
  <c r="Z67" i="6"/>
  <c r="Y67" i="6"/>
  <c r="X67" i="6"/>
  <c r="Q67" i="6"/>
  <c r="P67" i="6"/>
  <c r="O67" i="6"/>
  <c r="H67" i="6"/>
  <c r="G67" i="6"/>
  <c r="F67" i="6"/>
  <c r="Z66" i="6"/>
  <c r="Y66" i="6"/>
  <c r="X66" i="6"/>
  <c r="Q66" i="6"/>
  <c r="P66" i="6"/>
  <c r="O66" i="6"/>
  <c r="H66" i="6"/>
  <c r="G66" i="6"/>
  <c r="F66" i="6"/>
  <c r="Z65" i="6"/>
  <c r="Y65" i="6"/>
  <c r="X65" i="6"/>
  <c r="Q65" i="6"/>
  <c r="P65" i="6"/>
  <c r="O65" i="6"/>
  <c r="H65" i="6"/>
  <c r="G65" i="6"/>
  <c r="F65" i="6"/>
  <c r="Z64" i="6"/>
  <c r="Y64" i="6"/>
  <c r="X64" i="6"/>
  <c r="Q64" i="6"/>
  <c r="P64" i="6"/>
  <c r="O64" i="6"/>
  <c r="H64" i="6"/>
  <c r="G64" i="6"/>
  <c r="F64" i="6"/>
  <c r="Z63" i="6"/>
  <c r="Y63" i="6"/>
  <c r="X63" i="6"/>
  <c r="Q63" i="6"/>
  <c r="P63" i="6"/>
  <c r="O63" i="6"/>
  <c r="H63" i="6"/>
  <c r="G63" i="6"/>
  <c r="F63" i="6"/>
  <c r="Z62" i="6"/>
  <c r="Y62" i="6"/>
  <c r="X62" i="6"/>
  <c r="Q62" i="6"/>
  <c r="P62" i="6"/>
  <c r="O62" i="6"/>
  <c r="H62" i="6"/>
  <c r="G62" i="6"/>
  <c r="F62" i="6"/>
  <c r="Z61" i="6"/>
  <c r="Y61" i="6"/>
  <c r="X61" i="6"/>
  <c r="Q61" i="6"/>
  <c r="P61" i="6"/>
  <c r="O61" i="6"/>
  <c r="H61" i="6"/>
  <c r="G61" i="6"/>
  <c r="F61" i="6"/>
  <c r="Z60" i="6"/>
  <c r="Y60" i="6"/>
  <c r="X60" i="6"/>
  <c r="Q60" i="6"/>
  <c r="P60" i="6"/>
  <c r="O60" i="6"/>
  <c r="H60" i="6"/>
  <c r="G60" i="6"/>
  <c r="F60" i="6"/>
  <c r="Z59" i="6"/>
  <c r="Y59" i="6"/>
  <c r="X59" i="6"/>
  <c r="Q59" i="6"/>
  <c r="P59" i="6"/>
  <c r="O59" i="6"/>
  <c r="H59" i="6"/>
  <c r="G59" i="6"/>
  <c r="F59" i="6"/>
  <c r="Z58" i="6"/>
  <c r="Y58" i="6"/>
  <c r="X58" i="6"/>
  <c r="Q58" i="6"/>
  <c r="P58" i="6"/>
  <c r="O58" i="6"/>
  <c r="H58" i="6"/>
  <c r="G58" i="6"/>
  <c r="F58" i="6"/>
  <c r="Z57" i="6"/>
  <c r="Y57" i="6"/>
  <c r="X57" i="6"/>
  <c r="Q57" i="6"/>
  <c r="P57" i="6"/>
  <c r="O57" i="6"/>
  <c r="H57" i="6"/>
  <c r="G57" i="6"/>
  <c r="F57" i="6"/>
  <c r="Z56" i="6"/>
  <c r="Y56" i="6"/>
  <c r="X56" i="6"/>
  <c r="Q56" i="6"/>
  <c r="P56" i="6"/>
  <c r="O56" i="6"/>
  <c r="H56" i="6"/>
  <c r="G56" i="6"/>
  <c r="F56" i="6"/>
  <c r="Z55" i="6"/>
  <c r="Y55" i="6"/>
  <c r="X55" i="6"/>
  <c r="Q55" i="6"/>
  <c r="P55" i="6"/>
  <c r="O55" i="6"/>
  <c r="H55" i="6"/>
  <c r="G55" i="6"/>
  <c r="F55" i="6"/>
  <c r="Z54" i="6"/>
  <c r="Y54" i="6"/>
  <c r="X54" i="6"/>
  <c r="Q54" i="6"/>
  <c r="P54" i="6"/>
  <c r="O54" i="6"/>
  <c r="H54" i="6"/>
  <c r="G54" i="6"/>
  <c r="F54" i="6"/>
  <c r="Z53" i="6"/>
  <c r="Y53" i="6"/>
  <c r="X53" i="6"/>
  <c r="Q53" i="6"/>
  <c r="P53" i="6"/>
  <c r="O53" i="6"/>
  <c r="H53" i="6"/>
  <c r="G53" i="6"/>
  <c r="F53" i="6"/>
  <c r="Z52" i="6"/>
  <c r="Y52" i="6"/>
  <c r="X52" i="6"/>
  <c r="Q52" i="6"/>
  <c r="P52" i="6"/>
  <c r="O52" i="6"/>
  <c r="H52" i="6"/>
  <c r="G52" i="6"/>
  <c r="F52" i="6"/>
  <c r="Z51" i="6"/>
  <c r="Y51" i="6"/>
  <c r="X51" i="6"/>
  <c r="Q51" i="6"/>
  <c r="P51" i="6"/>
  <c r="O51" i="6"/>
  <c r="H51" i="6"/>
  <c r="G51" i="6"/>
  <c r="F51" i="6"/>
  <c r="Z50" i="6"/>
  <c r="Y50" i="6"/>
  <c r="X50" i="6"/>
  <c r="Q50" i="6"/>
  <c r="P50" i="6"/>
  <c r="O50" i="6"/>
  <c r="H50" i="6"/>
  <c r="G50" i="6"/>
  <c r="F50" i="6"/>
  <c r="Z49" i="6"/>
  <c r="Y49" i="6"/>
  <c r="X49" i="6"/>
  <c r="Q49" i="6"/>
  <c r="P49" i="6"/>
  <c r="O49" i="6"/>
  <c r="H49" i="6"/>
  <c r="G49" i="6"/>
  <c r="F49" i="6"/>
  <c r="Z48" i="6"/>
  <c r="Y48" i="6"/>
  <c r="X48" i="6"/>
  <c r="Q48" i="6"/>
  <c r="P48" i="6"/>
  <c r="O48" i="6"/>
  <c r="H48" i="6"/>
  <c r="G48" i="6"/>
  <c r="F48" i="6"/>
  <c r="Z47" i="6"/>
  <c r="Y47" i="6"/>
  <c r="X47" i="6"/>
  <c r="Q47" i="6"/>
  <c r="P47" i="6"/>
  <c r="O47" i="6"/>
  <c r="H47" i="6"/>
  <c r="G47" i="6"/>
  <c r="F47" i="6"/>
  <c r="Z46" i="6"/>
  <c r="Y46" i="6"/>
  <c r="X46" i="6"/>
  <c r="Q46" i="6"/>
  <c r="P46" i="6"/>
  <c r="O46" i="6"/>
  <c r="H46" i="6"/>
  <c r="G46" i="6"/>
  <c r="F46" i="6"/>
  <c r="Z45" i="6"/>
  <c r="Y45" i="6"/>
  <c r="X45" i="6"/>
  <c r="Q45" i="6"/>
  <c r="P45" i="6"/>
  <c r="O45" i="6"/>
  <c r="H45" i="6"/>
  <c r="G45" i="6"/>
  <c r="F45" i="6"/>
  <c r="Z44" i="6"/>
  <c r="Y44" i="6"/>
  <c r="X44" i="6"/>
  <c r="Q44" i="6"/>
  <c r="P44" i="6"/>
  <c r="O44" i="6"/>
  <c r="H44" i="6"/>
  <c r="G44" i="6"/>
  <c r="F44" i="6"/>
  <c r="Z43" i="6"/>
  <c r="Y43" i="6"/>
  <c r="X43" i="6"/>
  <c r="Q43" i="6"/>
  <c r="P43" i="6"/>
  <c r="O43" i="6"/>
  <c r="H43" i="6"/>
  <c r="G43" i="6"/>
  <c r="F43" i="6"/>
  <c r="Z42" i="6"/>
  <c r="Y42" i="6"/>
  <c r="X42" i="6"/>
  <c r="Q42" i="6"/>
  <c r="P42" i="6"/>
  <c r="O42" i="6"/>
  <c r="H42" i="6"/>
  <c r="G42" i="6"/>
  <c r="F42" i="6"/>
  <c r="Z41" i="6"/>
  <c r="Y41" i="6"/>
  <c r="X41" i="6"/>
  <c r="Q41" i="6"/>
  <c r="P41" i="6"/>
  <c r="O41" i="6"/>
  <c r="H41" i="6"/>
  <c r="G41" i="6"/>
  <c r="F41" i="6"/>
  <c r="Z40" i="6"/>
  <c r="Y40" i="6"/>
  <c r="X40" i="6"/>
  <c r="Q40" i="6"/>
  <c r="P40" i="6"/>
  <c r="O40" i="6"/>
  <c r="H40" i="6"/>
  <c r="G40" i="6"/>
  <c r="F40" i="6"/>
  <c r="Z39" i="6"/>
  <c r="Y39" i="6"/>
  <c r="X39" i="6"/>
  <c r="Q39" i="6"/>
  <c r="P39" i="6"/>
  <c r="O39" i="6"/>
  <c r="H39" i="6"/>
  <c r="G39" i="6"/>
  <c r="F39" i="6"/>
  <c r="Z38" i="6"/>
  <c r="Y38" i="6"/>
  <c r="X38" i="6"/>
  <c r="Q38" i="6"/>
  <c r="P38" i="6"/>
  <c r="O38" i="6"/>
  <c r="H38" i="6"/>
  <c r="G38" i="6"/>
  <c r="F38" i="6"/>
  <c r="Z37" i="6"/>
  <c r="Y37" i="6"/>
  <c r="X37" i="6"/>
  <c r="Q37" i="6"/>
  <c r="P37" i="6"/>
  <c r="O37" i="6"/>
  <c r="H37" i="6"/>
  <c r="G37" i="6"/>
  <c r="F37" i="6"/>
  <c r="Z36" i="6"/>
  <c r="Y36" i="6"/>
  <c r="X36" i="6"/>
  <c r="Q36" i="6"/>
  <c r="P36" i="6"/>
  <c r="O36" i="6"/>
  <c r="H36" i="6"/>
  <c r="G36" i="6"/>
  <c r="F36" i="6"/>
  <c r="Z35" i="6"/>
  <c r="Y35" i="6"/>
  <c r="X35" i="6"/>
  <c r="Q35" i="6"/>
  <c r="P35" i="6"/>
  <c r="O35" i="6"/>
  <c r="H35" i="6"/>
  <c r="G35" i="6"/>
  <c r="F35" i="6"/>
  <c r="Z34" i="6"/>
  <c r="Y34" i="6"/>
  <c r="X34" i="6"/>
  <c r="Q34" i="6"/>
  <c r="P34" i="6"/>
  <c r="O34" i="6"/>
  <c r="H34" i="6"/>
  <c r="G34" i="6"/>
  <c r="F34" i="6"/>
  <c r="Z33" i="6"/>
  <c r="Y33" i="6"/>
  <c r="X33" i="6"/>
  <c r="Q33" i="6"/>
  <c r="P33" i="6"/>
  <c r="O33" i="6"/>
  <c r="H33" i="6"/>
  <c r="G33" i="6"/>
  <c r="F33" i="6"/>
  <c r="Z32" i="6"/>
  <c r="Y32" i="6"/>
  <c r="X32" i="6"/>
  <c r="Q32" i="6"/>
  <c r="P32" i="6"/>
  <c r="O32" i="6"/>
  <c r="H32" i="6"/>
  <c r="G32" i="6"/>
  <c r="F32" i="6"/>
  <c r="Z31" i="6"/>
  <c r="Y31" i="6"/>
  <c r="X31" i="6"/>
  <c r="Q31" i="6"/>
  <c r="P31" i="6"/>
  <c r="O31" i="6"/>
  <c r="H31" i="6"/>
  <c r="G31" i="6"/>
  <c r="F31" i="6"/>
  <c r="Z30" i="6"/>
  <c r="Y30" i="6"/>
  <c r="X30" i="6"/>
  <c r="Q30" i="6"/>
  <c r="P30" i="6"/>
  <c r="O30" i="6"/>
  <c r="H30" i="6"/>
  <c r="G30" i="6"/>
  <c r="F30" i="6"/>
  <c r="Z29" i="6"/>
  <c r="Y29" i="6"/>
  <c r="X29" i="6"/>
  <c r="Q29" i="6"/>
  <c r="P29" i="6"/>
  <c r="O29" i="6"/>
  <c r="H29" i="6"/>
  <c r="G29" i="6"/>
  <c r="F29" i="6"/>
  <c r="Z28" i="6"/>
  <c r="Y28" i="6"/>
  <c r="X28" i="6"/>
  <c r="Q28" i="6"/>
  <c r="P28" i="6"/>
  <c r="O28" i="6"/>
  <c r="H28" i="6"/>
  <c r="G28" i="6"/>
  <c r="F28" i="6"/>
  <c r="Z27" i="6"/>
  <c r="Y27" i="6"/>
  <c r="X27" i="6"/>
  <c r="Q27" i="6"/>
  <c r="P27" i="6"/>
  <c r="O27" i="6"/>
  <c r="H27" i="6"/>
  <c r="G27" i="6"/>
  <c r="F27" i="6"/>
  <c r="Z26" i="6"/>
  <c r="Y26" i="6"/>
  <c r="X26" i="6"/>
  <c r="Q26" i="6"/>
  <c r="P26" i="6"/>
  <c r="O26" i="6"/>
  <c r="H26" i="6"/>
  <c r="G26" i="6"/>
  <c r="F26" i="6"/>
  <c r="Z25" i="6"/>
  <c r="Y25" i="6"/>
  <c r="X25" i="6"/>
  <c r="Q25" i="6"/>
  <c r="P25" i="6"/>
  <c r="O25" i="6"/>
  <c r="H25" i="6"/>
  <c r="G25" i="6"/>
  <c r="F25" i="6"/>
  <c r="Z24" i="6"/>
  <c r="Y24" i="6"/>
  <c r="X24" i="6"/>
  <c r="Q24" i="6"/>
  <c r="P24" i="6"/>
  <c r="O24" i="6"/>
  <c r="H24" i="6"/>
  <c r="G24" i="6"/>
  <c r="F24" i="6"/>
  <c r="Z23" i="6"/>
  <c r="Y23" i="6"/>
  <c r="X23" i="6"/>
  <c r="Q23" i="6"/>
  <c r="P23" i="6"/>
  <c r="O23" i="6"/>
  <c r="H23" i="6"/>
  <c r="G23" i="6"/>
  <c r="F23" i="6"/>
  <c r="Z22" i="6"/>
  <c r="Y22" i="6"/>
  <c r="X22" i="6"/>
  <c r="Q22" i="6"/>
  <c r="P22" i="6"/>
  <c r="O22" i="6"/>
  <c r="H22" i="6"/>
  <c r="G22" i="6"/>
  <c r="F22" i="6"/>
  <c r="Z21" i="6"/>
  <c r="Y21" i="6"/>
  <c r="X21" i="6"/>
  <c r="Q21" i="6"/>
  <c r="P21" i="6"/>
  <c r="O21" i="6"/>
  <c r="H21" i="6"/>
  <c r="G21" i="6"/>
  <c r="F21" i="6"/>
  <c r="Z20" i="6"/>
  <c r="Y20" i="6"/>
  <c r="X20" i="6"/>
  <c r="Q20" i="6"/>
  <c r="P20" i="6"/>
  <c r="O20" i="6"/>
  <c r="H20" i="6"/>
  <c r="G20" i="6"/>
  <c r="F20" i="6"/>
  <c r="Z19" i="6"/>
  <c r="Y19" i="6"/>
  <c r="X19" i="6"/>
  <c r="Q19" i="6"/>
  <c r="P19" i="6"/>
  <c r="O19" i="6"/>
  <c r="H19" i="6"/>
  <c r="G19" i="6"/>
  <c r="F19" i="6"/>
  <c r="Z18" i="6"/>
  <c r="Y18" i="6"/>
  <c r="X18" i="6"/>
  <c r="Q18" i="6"/>
  <c r="P18" i="6"/>
  <c r="O18" i="6"/>
  <c r="H18" i="6"/>
  <c r="G18" i="6"/>
  <c r="F18" i="6"/>
  <c r="Z17" i="6"/>
  <c r="Y17" i="6"/>
  <c r="X17" i="6"/>
  <c r="Q17" i="6"/>
  <c r="P17" i="6"/>
  <c r="O17" i="6"/>
  <c r="H17" i="6"/>
  <c r="G17" i="6"/>
  <c r="F17" i="6"/>
  <c r="Z16" i="6"/>
  <c r="Y16" i="6"/>
  <c r="X16" i="6"/>
  <c r="Q16" i="6"/>
  <c r="P16" i="6"/>
  <c r="O16" i="6"/>
  <c r="H16" i="6"/>
  <c r="G16" i="6"/>
  <c r="F16" i="6"/>
  <c r="Z15" i="6"/>
  <c r="Y15" i="6"/>
  <c r="X15" i="6"/>
  <c r="Q15" i="6"/>
  <c r="P15" i="6"/>
  <c r="O15" i="6"/>
  <c r="H15" i="6"/>
  <c r="G15" i="6"/>
  <c r="F15" i="6"/>
  <c r="Z14" i="6"/>
  <c r="Y14" i="6"/>
  <c r="X14" i="6"/>
  <c r="Q14" i="6"/>
  <c r="P14" i="6"/>
  <c r="O14" i="6"/>
  <c r="H14" i="6"/>
  <c r="G14" i="6"/>
  <c r="F14" i="6"/>
  <c r="Z13" i="6"/>
  <c r="Y13" i="6"/>
  <c r="X13" i="6"/>
  <c r="Q13" i="6"/>
  <c r="P13" i="6"/>
  <c r="O13" i="6"/>
  <c r="H13" i="6"/>
  <c r="G13" i="6"/>
  <c r="F13" i="6"/>
  <c r="Z12" i="6"/>
  <c r="Y12" i="6"/>
  <c r="X12" i="6"/>
  <c r="Q12" i="6"/>
  <c r="P12" i="6"/>
  <c r="O12" i="6"/>
  <c r="H12" i="6"/>
  <c r="G12" i="6"/>
  <c r="F12" i="6"/>
  <c r="Z11" i="6"/>
  <c r="Y11" i="6"/>
  <c r="X11" i="6"/>
  <c r="Q11" i="6"/>
  <c r="P11" i="6"/>
  <c r="O11" i="6"/>
  <c r="H11" i="6"/>
  <c r="G11" i="6"/>
  <c r="F11" i="6"/>
  <c r="Z10" i="6"/>
  <c r="Y10" i="6"/>
  <c r="X10" i="6"/>
  <c r="Q10" i="6"/>
  <c r="P10" i="6"/>
  <c r="O10" i="6"/>
  <c r="H10" i="6"/>
  <c r="G10" i="6"/>
  <c r="F10" i="6"/>
  <c r="Z9" i="6"/>
  <c r="Y9" i="6"/>
  <c r="X9" i="6"/>
  <c r="Q9" i="6"/>
  <c r="P9" i="6"/>
  <c r="O9" i="6"/>
  <c r="H9" i="6"/>
  <c r="G9" i="6"/>
  <c r="F9" i="6"/>
  <c r="Z8" i="6"/>
  <c r="Y8" i="6"/>
  <c r="Y6" i="6" s="1"/>
  <c r="G41" i="4" s="1"/>
  <c r="G13" i="10" s="1"/>
  <c r="G16" i="10" s="1"/>
  <c r="X8" i="6"/>
  <c r="Q8" i="6"/>
  <c r="P8" i="6"/>
  <c r="O8" i="6"/>
  <c r="H8" i="6"/>
  <c r="G8" i="6"/>
  <c r="F8" i="6"/>
  <c r="Z7" i="6"/>
  <c r="Y7" i="6"/>
  <c r="X7" i="6"/>
  <c r="Q7" i="6"/>
  <c r="P7" i="6"/>
  <c r="O7" i="6"/>
  <c r="H7" i="6"/>
  <c r="G7" i="6"/>
  <c r="F7" i="6"/>
  <c r="W6" i="6"/>
  <c r="E41" i="4" s="1"/>
  <c r="E42" i="4" s="1"/>
  <c r="V6" i="6"/>
  <c r="Z6" i="6" s="1"/>
  <c r="U6" i="6"/>
  <c r="C41" i="4" s="1"/>
  <c r="C42" i="4" s="1"/>
  <c r="P6" i="6"/>
  <c r="N6" i="6"/>
  <c r="O6" i="6" s="1"/>
  <c r="M6" i="6"/>
  <c r="Q6" i="6" s="1"/>
  <c r="L6" i="6"/>
  <c r="C29" i="4" s="1"/>
  <c r="C30" i="4" s="1"/>
  <c r="E6" i="6"/>
  <c r="E17" i="4" s="1"/>
  <c r="E18" i="4" s="1"/>
  <c r="F18" i="4" s="1"/>
  <c r="D6" i="6"/>
  <c r="H6" i="6" s="1"/>
  <c r="C6" i="6"/>
  <c r="C17" i="4" s="1"/>
  <c r="C18" i="4" s="1"/>
  <c r="G11" i="5"/>
  <c r="G14" i="10" s="1"/>
  <c r="F11" i="5"/>
  <c r="E14" i="10" s="1"/>
  <c r="E11" i="5"/>
  <c r="C14" i="10" s="1"/>
  <c r="H10" i="5"/>
  <c r="H9" i="5"/>
  <c r="H8" i="5"/>
  <c r="H7" i="5"/>
  <c r="H6" i="5"/>
  <c r="H40" i="4"/>
  <c r="G40" i="4"/>
  <c r="F40" i="4"/>
  <c r="H39" i="4"/>
  <c r="G39" i="4"/>
  <c r="F39" i="4"/>
  <c r="H38" i="4"/>
  <c r="G38" i="4"/>
  <c r="F38" i="4"/>
  <c r="H37" i="4"/>
  <c r="G37" i="4"/>
  <c r="F37" i="4"/>
  <c r="H36" i="4"/>
  <c r="G36" i="4"/>
  <c r="F36" i="4"/>
  <c r="H35" i="4"/>
  <c r="G35" i="4"/>
  <c r="F35" i="4"/>
  <c r="H34" i="4"/>
  <c r="G34" i="4"/>
  <c r="F34" i="4"/>
  <c r="H33" i="4"/>
  <c r="G33" i="4"/>
  <c r="F33" i="4"/>
  <c r="H32" i="4"/>
  <c r="G32" i="4"/>
  <c r="F32" i="4"/>
  <c r="H31" i="4"/>
  <c r="G31" i="4"/>
  <c r="G42" i="4" s="1"/>
  <c r="F31" i="4"/>
  <c r="G29" i="4"/>
  <c r="E13" i="10" s="1"/>
  <c r="E16" i="10" s="1"/>
  <c r="H28" i="4"/>
  <c r="G28" i="4"/>
  <c r="F28" i="4"/>
  <c r="H27" i="4"/>
  <c r="G27" i="4"/>
  <c r="F27" i="4"/>
  <c r="H26" i="4"/>
  <c r="G26" i="4"/>
  <c r="F26" i="4"/>
  <c r="H25" i="4"/>
  <c r="G25" i="4"/>
  <c r="F25" i="4"/>
  <c r="H24" i="4"/>
  <c r="G24" i="4"/>
  <c r="F24" i="4"/>
  <c r="H23" i="4"/>
  <c r="G23" i="4"/>
  <c r="F23" i="4"/>
  <c r="H22" i="4"/>
  <c r="G22" i="4"/>
  <c r="F22" i="4"/>
  <c r="H21" i="4"/>
  <c r="G21" i="4"/>
  <c r="F21" i="4"/>
  <c r="H20" i="4"/>
  <c r="G20" i="4"/>
  <c r="F20" i="4"/>
  <c r="H19" i="4"/>
  <c r="G19" i="4"/>
  <c r="G30" i="4" s="1"/>
  <c r="F19" i="4"/>
  <c r="D17" i="4"/>
  <c r="D18" i="4" s="1"/>
  <c r="H18" i="4" s="1"/>
  <c r="H16" i="4"/>
  <c r="G16" i="4"/>
  <c r="F16" i="4"/>
  <c r="H15" i="4"/>
  <c r="G15" i="4"/>
  <c r="F15" i="4"/>
  <c r="H14" i="4"/>
  <c r="G14" i="4"/>
  <c r="F14" i="4"/>
  <c r="H13" i="4"/>
  <c r="G13" i="4"/>
  <c r="F13" i="4"/>
  <c r="H12" i="4"/>
  <c r="G12" i="4"/>
  <c r="F12" i="4"/>
  <c r="H11" i="4"/>
  <c r="G11" i="4"/>
  <c r="F11" i="4"/>
  <c r="H10" i="4"/>
  <c r="G10" i="4"/>
  <c r="F10" i="4"/>
  <c r="H9" i="4"/>
  <c r="G9" i="4"/>
  <c r="F9" i="4"/>
  <c r="H8" i="4"/>
  <c r="G8" i="4"/>
  <c r="F8" i="4"/>
  <c r="H7" i="4"/>
  <c r="G7" i="4"/>
  <c r="F7" i="4"/>
  <c r="G12" i="3"/>
  <c r="G12" i="10" s="1"/>
  <c r="F12" i="3"/>
  <c r="H12" i="3" s="1"/>
  <c r="I12" i="10" s="1"/>
  <c r="E12" i="3"/>
  <c r="C12" i="10" s="1"/>
  <c r="H11" i="3"/>
  <c r="H10" i="3"/>
  <c r="H9" i="3"/>
  <c r="H8" i="3"/>
  <c r="H7" i="3"/>
  <c r="H6" i="3"/>
  <c r="G6" i="6" l="1"/>
  <c r="G17" i="4" s="1"/>
  <c r="C13" i="10" s="1"/>
  <c r="C16" i="10" s="1"/>
  <c r="G17" i="10"/>
  <c r="I22" i="12"/>
  <c r="D29" i="4"/>
  <c r="D30" i="4" s="1"/>
  <c r="H30" i="4" s="1"/>
  <c r="D41" i="4"/>
  <c r="D42" i="4" s="1"/>
  <c r="G11" i="8"/>
  <c r="I15" i="10" s="1"/>
  <c r="I10" i="12"/>
  <c r="I18" i="12"/>
  <c r="I23" i="12"/>
  <c r="G11" i="10"/>
  <c r="G19" i="10" s="1"/>
  <c r="F42" i="4"/>
  <c r="C11" i="10"/>
  <c r="C19" i="10" s="1"/>
  <c r="G18" i="4"/>
  <c r="G43" i="4" s="1"/>
  <c r="I13" i="10" s="1"/>
  <c r="I16" i="10" s="1"/>
  <c r="H42" i="4"/>
  <c r="D43" i="4"/>
  <c r="H43" i="4" s="1"/>
  <c r="C43" i="4"/>
  <c r="E12" i="10"/>
  <c r="E11" i="10" s="1"/>
  <c r="E17" i="10"/>
  <c r="H11" i="5"/>
  <c r="I14" i="10" s="1"/>
  <c r="F6" i="6"/>
  <c r="X6" i="6"/>
  <c r="H8" i="9"/>
  <c r="I17" i="10" s="1"/>
  <c r="C25" i="12"/>
  <c r="I25" i="12" s="1"/>
  <c r="E29" i="4"/>
  <c r="E30" i="4" s="1"/>
  <c r="F30" i="4" s="1"/>
  <c r="E19" i="10" l="1"/>
  <c r="G9" i="12"/>
  <c r="G26" i="12" s="1"/>
  <c r="H18" i="10"/>
  <c r="H17" i="10"/>
  <c r="H16" i="10"/>
  <c r="H15" i="10"/>
  <c r="H14" i="10"/>
  <c r="H13" i="10"/>
  <c r="H12" i="10"/>
  <c r="H11" i="10"/>
  <c r="G62" i="12"/>
  <c r="C9" i="12"/>
  <c r="D18" i="10"/>
  <c r="D17" i="10"/>
  <c r="D16" i="10"/>
  <c r="D15" i="10"/>
  <c r="D14" i="10"/>
  <c r="D13" i="10"/>
  <c r="D12" i="10"/>
  <c r="D11" i="10"/>
  <c r="C62" i="12"/>
  <c r="I11" i="10"/>
  <c r="I19" i="10" s="1"/>
  <c r="E43" i="4"/>
  <c r="F43" i="4" s="1"/>
  <c r="I62" i="12" l="1"/>
  <c r="J18" i="10"/>
  <c r="J17" i="10"/>
  <c r="J16" i="10"/>
  <c r="J15" i="10"/>
  <c r="J14" i="10"/>
  <c r="J13" i="10"/>
  <c r="J12" i="10"/>
  <c r="J11" i="10"/>
  <c r="H18" i="12"/>
  <c r="H17" i="12"/>
  <c r="H13" i="12"/>
  <c r="G63" i="12"/>
  <c r="H26" i="12"/>
  <c r="H25" i="12"/>
  <c r="H24" i="12"/>
  <c r="H23" i="12"/>
  <c r="H22" i="12"/>
  <c r="H21" i="12"/>
  <c r="H16" i="12"/>
  <c r="H12" i="12"/>
  <c r="H20" i="12"/>
  <c r="H15" i="12"/>
  <c r="H11" i="12"/>
  <c r="H19" i="12"/>
  <c r="H14" i="12"/>
  <c r="H10" i="12"/>
  <c r="H9" i="12"/>
  <c r="E62" i="12"/>
  <c r="E9" i="12"/>
  <c r="E26" i="12" s="1"/>
  <c r="F18" i="10"/>
  <c r="F17" i="10"/>
  <c r="F16" i="10"/>
  <c r="F15" i="10"/>
  <c r="F14" i="10"/>
  <c r="F13" i="10"/>
  <c r="F12" i="10"/>
  <c r="F11" i="10"/>
  <c r="C26" i="12"/>
  <c r="I9" i="12"/>
  <c r="I26" i="12" l="1"/>
  <c r="D20" i="12"/>
  <c r="D18" i="12"/>
  <c r="D15" i="12"/>
  <c r="D11" i="12"/>
  <c r="D26" i="12"/>
  <c r="D25" i="12"/>
  <c r="D23" i="12"/>
  <c r="D22" i="12"/>
  <c r="D19" i="12"/>
  <c r="D14" i="12"/>
  <c r="D17" i="12"/>
  <c r="D13" i="12"/>
  <c r="C63" i="12"/>
  <c r="D24" i="12"/>
  <c r="D21" i="12"/>
  <c r="D16" i="12"/>
  <c r="D12" i="12"/>
  <c r="D10" i="12"/>
  <c r="D9" i="12"/>
  <c r="F19" i="12"/>
  <c r="F14" i="12"/>
  <c r="F17" i="12"/>
  <c r="F13" i="12"/>
  <c r="F10" i="12"/>
  <c r="F9" i="12"/>
  <c r="E63" i="12"/>
  <c r="F24" i="12"/>
  <c r="F21" i="12"/>
  <c r="F18" i="12"/>
  <c r="F16" i="12"/>
  <c r="F12" i="12"/>
  <c r="F26" i="12"/>
  <c r="F25" i="12"/>
  <c r="F23" i="12"/>
  <c r="F22" i="12"/>
  <c r="F20" i="12"/>
  <c r="F15" i="12"/>
  <c r="F11" i="12"/>
  <c r="I63" i="12" l="1"/>
  <c r="J20" i="12"/>
  <c r="J15" i="12"/>
  <c r="J11" i="12"/>
  <c r="J19" i="12"/>
  <c r="J14" i="12"/>
  <c r="J10" i="12"/>
  <c r="J9" i="12"/>
  <c r="J18" i="12"/>
  <c r="J17" i="12"/>
  <c r="J13" i="12"/>
  <c r="J26" i="12"/>
  <c r="J25" i="12"/>
  <c r="J24" i="12"/>
  <c r="J22" i="12"/>
  <c r="J21" i="12"/>
  <c r="J16" i="12"/>
  <c r="J12" i="12"/>
</calcChain>
</file>

<file path=xl/sharedStrings.xml><?xml version="1.0" encoding="utf-8"?>
<sst xmlns="http://schemas.openxmlformats.org/spreadsheetml/2006/main" count="299" uniqueCount="190">
  <si>
    <t>Annexe 1a : Dossier de demande de subvention</t>
  </si>
  <si>
    <t>FEDER/ FSE</t>
  </si>
  <si>
    <t>Programme Opérationnel Languedoc Roussillon</t>
  </si>
  <si>
    <t>2014/2020</t>
  </si>
  <si>
    <r>
      <rPr>
        <b/>
        <sz val="14"/>
        <color rgb="FFFFFFFF"/>
        <rFont val="Arial"/>
        <family val="2"/>
      </rPr>
      <t>Plan de financement 
Fonds Européen de Développement Régional
FEDER uniquement</t>
    </r>
    <r>
      <rPr>
        <sz val="14"/>
        <color rgb="FFFFFFFF"/>
        <rFont val="Arial"/>
        <family val="2"/>
      </rPr>
      <t>(données chiffrées)</t>
    </r>
  </si>
  <si>
    <r>
      <t>u</t>
    </r>
    <r>
      <rPr>
        <b/>
        <sz val="12"/>
        <color rgb="FFC0C0C0"/>
        <rFont val="Times New Roman"/>
        <family val="1"/>
      </rPr>
      <t>   </t>
    </r>
    <r>
      <rPr>
        <b/>
        <sz val="12"/>
        <color rgb="FFC0C0C0"/>
        <rFont val="Arial"/>
        <family val="2"/>
      </rPr>
      <t>Intitulé de l’opération</t>
    </r>
  </si>
  <si>
    <r>
      <t>u</t>
    </r>
    <r>
      <rPr>
        <sz val="7"/>
        <color rgb="FFC0C0C0"/>
        <rFont val="Times New Roman"/>
        <family val="1"/>
      </rPr>
      <t>   </t>
    </r>
    <r>
      <rPr>
        <b/>
        <sz val="12"/>
        <color rgb="FFC0C0C0"/>
        <rFont val="Arial"/>
        <family val="2"/>
      </rPr>
      <t>Bénéficiaire</t>
    </r>
  </si>
  <si>
    <r>
      <t>u</t>
    </r>
    <r>
      <rPr>
        <sz val="7"/>
        <color rgb="FFC0C0C0"/>
        <rFont val="Times New Roman"/>
        <family val="1"/>
      </rPr>
      <t>   </t>
    </r>
    <r>
      <rPr>
        <b/>
        <sz val="12"/>
        <color rgb="FFC0C0C0"/>
        <rFont val="Arial"/>
        <family val="2"/>
      </rPr>
      <t>Axe</t>
    </r>
  </si>
  <si>
    <t>Objectif thématique</t>
  </si>
  <si>
    <t>Priorité d'investissement</t>
  </si>
  <si>
    <r>
      <t>u</t>
    </r>
    <r>
      <rPr>
        <sz val="7"/>
        <color rgb="FFC0C0C0"/>
        <rFont val="Times New Roman"/>
        <family val="1"/>
      </rPr>
      <t>   </t>
    </r>
    <r>
      <rPr>
        <b/>
        <sz val="12"/>
        <color rgb="FFC0C0C0"/>
        <rFont val="Arial"/>
        <family val="2"/>
      </rPr>
      <t>Contenu</t>
    </r>
  </si>
  <si>
    <t>Dans les différents onglets, seules les cases vertes sont à compléter par le porteur de projet.</t>
  </si>
  <si>
    <t>E.0</t>
  </si>
  <si>
    <t>Application du régime de forfaitisation des coûts</t>
  </si>
  <si>
    <t>E.1.2.0</t>
  </si>
  <si>
    <t>Dépenses d'investissement</t>
  </si>
  <si>
    <t>E.1.2.1</t>
  </si>
  <si>
    <t>Dépenses directes de personnel</t>
  </si>
  <si>
    <t>E.1.2.2</t>
  </si>
  <si>
    <t>Dépenses de fonctionnement directement rattachable à l'opération</t>
  </si>
  <si>
    <t>E.1.2.3</t>
  </si>
  <si>
    <t>Prestations externes directement liées et nécessaires à l'opération</t>
  </si>
  <si>
    <t>E.1.2.4</t>
  </si>
  <si>
    <t>Contributions en nature</t>
  </si>
  <si>
    <t>E.1</t>
  </si>
  <si>
    <t>Tableau récapitulatif des dépenses prévisionnelles par année et par postes de dépense</t>
  </si>
  <si>
    <t>E.2.1</t>
  </si>
  <si>
    <t>Tableau de calcul des recettes nettes</t>
  </si>
  <si>
    <t>E.2</t>
  </si>
  <si>
    <t>Ressources prévisionnelles</t>
  </si>
  <si>
    <t>E.0 Application d'option de coûts simplifiés FEDER</t>
  </si>
  <si>
    <t>La simplification des coûts consiste à calculer certains coûts selon une méthode prédéfinie reposant sur d'autres catégories de coûts et non plus sur la justification de chaque dépense. Cela permet de réduire considérablement la charge administrative de justification des dépenses pour le bénéficiaire. 
Conformément à l'option ouverte par l'article 67 du règlement cadre 1303/2013, la Région Languedoc Roussillon Midi Pyrénées applique, pour le programme opérationnel Languedoc Roussillon, le financement à taux forfaitaire. Cette méthode consiste à calculer des catégories spécifiques de coûts éligibles identifiées à l'avance par application d'un pourcentage fixé ex ante à une ou plusieurs autres catégories de coûts éligibles.
Ces coûts simplifiés ne peuvent concerner que les subventions et ne pourront pas s'appliquer aux opérations ou parties d'opération mises en œuvre exclusivement sur la base de marchés publics.</t>
  </si>
  <si>
    <t>Cocher la case appropriée</t>
  </si>
  <si>
    <r>
      <t>Si l'opération est mise en œuvre directement par le bénéficiaire, une option de coûts simplifiés s'applique* :</t>
    </r>
    <r>
      <rPr>
        <sz val="11"/>
        <rFont val="Arial"/>
        <family val="2"/>
      </rPr>
      <t>Un taux forfaitaire de 15% sera appliqué aux frais directs de personnels pour calculer les coûts indirects**.Dans ce cas, les coûts indirects n'auront pas à être justifiés.* sous réserve de l'accord de l'autorité de gestion et de la compatibilité avec le régime d'aide, le cas échéant.
** sous réserve de l'éligibilité des coûts indirects, certains types d'action les excluant d'office. Rapprochez-vous du Service Gestion des programmes européens pour plus de renseignements.</t>
    </r>
  </si>
  <si>
    <t>Si l’opération est mise en œuvre exclusivement sur la base de marchés de travaux, de biens ou de services, les coûts simplifiés ne s'appliquent pas et les frais indirects ne sont pas éligibles.</t>
  </si>
  <si>
    <r>
      <t>Si l’opération es</t>
    </r>
    <r>
      <rPr>
        <b/>
        <sz val="11"/>
        <rFont val="Arial"/>
        <family val="2"/>
      </rPr>
      <t>t mise en œuvre partiellement sur la base de marchés</t>
    </r>
    <r>
      <rPr>
        <sz val="11"/>
        <rFont val="Arial"/>
        <family val="2"/>
      </rPr>
      <t>de travaux, de biens ou de services, les coûts simplifiés pourront dans certains cas et sur décision du Service Gestion, s'appliquer à une partie de l'opération.</t>
    </r>
    <r>
      <rPr>
        <b/>
        <i/>
        <sz val="11"/>
        <rFont val="Arial"/>
        <family val="2"/>
      </rPr>
      <t>Renseignez-vous auprès du Service Gestion des Programmes Européens</t>
    </r>
  </si>
  <si>
    <r>
      <t>On entend par</t>
    </r>
    <r>
      <rPr>
        <b/>
        <sz val="11"/>
        <rFont val="Arial"/>
        <family val="2"/>
      </rPr>
      <t>dépenses directes</t>
    </r>
    <r>
      <rPr>
        <sz val="11"/>
        <rFont val="Arial"/>
        <family val="2"/>
      </rPr>
      <t>, les dépenses directement rattachable à l'opération.</t>
    </r>
  </si>
  <si>
    <r>
      <t>Les</t>
    </r>
    <r>
      <rPr>
        <b/>
        <sz val="11"/>
        <rFont val="Arial"/>
        <family val="2"/>
      </rPr>
      <t>coûts indirect</t>
    </r>
    <r>
      <rPr>
        <sz val="11"/>
        <rFont val="Arial"/>
        <family val="2"/>
      </rPr>
      <t>s sont des dépenses de fonctionnement courant interne à la structure bénéficiaire, qui contribuent à l'opération mais ne sont pas directement générés par elle et sont difficilement individualisable. Ils comprennent par exemple : les frais de</t>
    </r>
    <r>
      <rPr>
        <b/>
        <sz val="11"/>
        <rFont val="Arial"/>
        <family val="2"/>
      </rPr>
      <t>gestion</t>
    </r>
    <r>
      <rPr>
        <sz val="11"/>
        <rFont val="Arial"/>
        <family val="2"/>
      </rPr>
      <t>, de recrutement, de téléphone, d'eau, d'électricité, de comptabilité, de nettoyage.</t>
    </r>
  </si>
  <si>
    <t>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t>
  </si>
  <si>
    <r>
      <t>Les</t>
    </r>
    <r>
      <rPr>
        <b/>
        <sz val="11"/>
        <rFont val="Arial"/>
        <family val="2"/>
      </rPr>
      <t>frais directs de personnel</t>
    </r>
    <r>
      <rPr>
        <sz val="11"/>
        <rFont val="Arial"/>
        <family val="2"/>
      </rPr>
      <t>comprennent les rémunérations des personnels directement affectés à l'opération ainsi que les taxes et cotisation de sécurité sociale des employés, et cotisation sociales volontaires et obligatoires des employeurs.</t>
    </r>
  </si>
  <si>
    <t>E 1.2. : Dépenses d'investissement</t>
  </si>
  <si>
    <t>Montants ventilés par année</t>
  </si>
  <si>
    <t>Objet *</t>
  </si>
  <si>
    <t>Détailler la nature
des dépenses prévues</t>
  </si>
  <si>
    <t>Détailler les bases
de calcul</t>
  </si>
  <si>
    <t>Année 1</t>
  </si>
  <si>
    <t>Année 2</t>
  </si>
  <si>
    <t>Année 3</t>
  </si>
  <si>
    <t>Total</t>
  </si>
  <si>
    <t>Acquisitions foncières et immobilières</t>
  </si>
  <si>
    <t>Construction, extension de bâtiment</t>
  </si>
  <si>
    <t>Autres travaux</t>
  </si>
  <si>
    <t>Équipements</t>
  </si>
  <si>
    <t>Études et expertises</t>
  </si>
  <si>
    <t>Divers</t>
  </si>
  <si>
    <r>
      <t>E 1.2.1 - Dépenses directes de personnel</t>
    </r>
    <r>
      <rPr>
        <sz val="12"/>
        <color rgb="FF000000"/>
        <rFont val="Arial"/>
        <family val="2"/>
      </rPr>
      <t/>
    </r>
  </si>
  <si>
    <t>Type de fonction
(directeur, formateur,
chargé de mission,
assistant, …)</t>
  </si>
  <si>
    <t>Base
de dépenses
(Salaires annuels
chargés)</t>
  </si>
  <si>
    <t>Activité liée
à l'opération (Nombre d'heures)</t>
  </si>
  <si>
    <t>Activité
Totale à calculer sur la base du nombre d'heure travaillées</t>
  </si>
  <si>
    <t>Part de l'activité
liée à l'opération</t>
  </si>
  <si>
    <t>Dépenses liées
à l'opération</t>
  </si>
  <si>
    <t>A titre indicatif :
coût unitaire</t>
  </si>
  <si>
    <t>(saisir une ligne par personne)</t>
  </si>
  <si>
    <t>(1)</t>
  </si>
  <si>
    <t>(2)</t>
  </si>
  <si>
    <t>(3)</t>
  </si>
  <si>
    <t>(4)=(2)/(3)</t>
  </si>
  <si>
    <t>(5)=(1)x(4)</t>
  </si>
  <si>
    <t>(6)=(1)/(3)</t>
  </si>
  <si>
    <t>report onglet E.1.2.1 bis saisie complète</t>
  </si>
  <si>
    <t>-</t>
  </si>
  <si>
    <t>Sous-total année 1</t>
  </si>
  <si>
    <t>Sous-total année 2</t>
  </si>
  <si>
    <t>Sous-total année 3</t>
  </si>
  <si>
    <t>Total pour l'opération</t>
  </si>
  <si>
    <t>E 1.2.2 : Dépenses de fonctionnement directement rattachables à l'opération</t>
  </si>
  <si>
    <t>Les dotations aux amortissements seront éligibles prioritairement pour les projets collaboratifs</t>
  </si>
  <si>
    <t>Achats et fournitures (consommables, petits équipements)</t>
  </si>
  <si>
    <t>Publications, communication</t>
  </si>
  <si>
    <t>Locaux : locations, entretien</t>
  </si>
  <si>
    <t>Déplacements, missions
(hors participants)</t>
  </si>
  <si>
    <t>Dotations
aux amortissements liées à l'opération et non financées par des financements publics)</t>
  </si>
  <si>
    <r>
      <t>E 1.2.1 bis  - Dépenses directes de personnel - Saisie complète</t>
    </r>
    <r>
      <rPr>
        <sz val="12"/>
        <color rgb="FF000000"/>
        <rFont val="Arial"/>
        <family val="2"/>
      </rPr>
      <t/>
    </r>
  </si>
  <si>
    <t>Activité liée
à l'opération (nombre d'heures)</t>
  </si>
  <si>
    <t>Modélisateur</t>
  </si>
  <si>
    <r>
      <t>g</t>
    </r>
    <r>
      <rPr>
        <sz val="7"/>
        <color rgb="FFC0C0C0"/>
        <rFont val="Times New Roman"/>
        <family val="1"/>
      </rPr>
      <t> </t>
    </r>
    <r>
      <rPr>
        <sz val="16"/>
        <color rgb="FFC0C0C0"/>
        <rFont val="Arial"/>
        <family val="2"/>
      </rPr>
      <t>E 1.1 - Nature des taux d'affectation des personnels</t>
    </r>
  </si>
  <si>
    <t>Dépenses directes - charges de personnel</t>
  </si>
  <si>
    <t>Nature de la clé d'affectation</t>
  </si>
  <si>
    <t>Unité</t>
  </si>
  <si>
    <t>Heures</t>
  </si>
  <si>
    <t>Exemples :</t>
  </si>
  <si>
    <t>• Temps travaillé sur l'opération par les agents concernés / temps total de ces agents
• Temps de formation dispensé pour l'opération / temps total de formation
  dispensé par la structure
• Nombre de prestations assurées dans le cadre de l'opération / nb total
  de prestations assurées par la structure</t>
  </si>
  <si>
    <t>Journées
Heures
Nombre</t>
  </si>
  <si>
    <t>Si une seule clé de répartition est utilisée pour toutes les dépenses indirectes, remplir ce tableau :</t>
  </si>
  <si>
    <t>Nature de la clé de répartition</t>
  </si>
  <si>
    <t>Si plusieurs clés de répartition sont utilisés en fonction de la nature de la dépense, remplir ce tableau :</t>
  </si>
  <si>
    <t>Postes de dépenses indirectes</t>
  </si>
  <si>
    <t>Nature des clés de répartition</t>
  </si>
  <si>
    <t>Charges de personnel</t>
  </si>
  <si>
    <t>Achats</t>
  </si>
  <si>
    <t>Prestations de services, honoraires</t>
  </si>
  <si>
    <t>Matériels, équipements, travaux</t>
  </si>
  <si>
    <t>Services extérieurs</t>
  </si>
  <si>
    <t>Déplacements, missions</t>
  </si>
  <si>
    <t>Frais postaux et de télécom.</t>
  </si>
  <si>
    <t>Impôts et taxes</t>
  </si>
  <si>
    <t>Dotations aux amortissements</t>
  </si>
  <si>
    <t>E 1.2.3 : Prestations externes et frais de sous traitance directement liées et nécessaires à l'opération</t>
  </si>
  <si>
    <t>Objet de la prestation externe</t>
  </si>
  <si>
    <t>Détailler le cas échéant les bases
de calcul</t>
  </si>
  <si>
    <t>Consultants formateurs</t>
  </si>
  <si>
    <t>Missions réceptions</t>
  </si>
  <si>
    <t>Communication – Publicité, impression de documents</t>
  </si>
  <si>
    <t>E 1.2.4 : Dépenses en nature</t>
  </si>
  <si>
    <t>Montants valorisés par année</t>
  </si>
  <si>
    <t>Objet</t>
  </si>
  <si>
    <t>Mise à disposition 
de biens immobiliers, d'équipement, de matières premières, …</t>
  </si>
  <si>
    <t>Mise à disposition 
de prestations, de personnels,
travail bénévole, …</t>
  </si>
  <si>
    <t>E - Budget prévisionnel de l'opération</t>
  </si>
  <si>
    <t>E 1 - Tableau récapitulatif des dépenses prévisionnelles *</t>
  </si>
  <si>
    <t>(hormis les champs en vert, les données sont renseignées automatiquement à partir des montants détaillés saisis dans les tableaux E1.2 à E1.2.4 et E.2.1)</t>
  </si>
  <si>
    <t>Années / Exercices</t>
  </si>
  <si>
    <t>Postes de dépenses</t>
  </si>
  <si>
    <t>€</t>
  </si>
  <si>
    <t>%</t>
  </si>
  <si>
    <t>Dépenses directes (1+2+3+4)</t>
  </si>
  <si>
    <t>1. Investissement</t>
  </si>
  <si>
    <t>cf onglet E 1.2</t>
  </si>
  <si>
    <t>2. Personnel</t>
  </si>
  <si>
    <t>cf onglet E 1.2.1</t>
  </si>
  <si>
    <t>3. Fonctionnement</t>
  </si>
  <si>
    <t>cf onglet E 1.2.2</t>
  </si>
  <si>
    <t>4. Prestations externes</t>
  </si>
  <si>
    <t>cf onglet E 1.2.3</t>
  </si>
  <si>
    <t>5. Dépenses indirectes
(forfait de 15 % des dépenses directes de personnel)</t>
  </si>
  <si>
    <t>cf choix de l’onglet E0 FEDER</t>
  </si>
  <si>
    <t>6. Dépenses en nature</t>
  </si>
  <si>
    <t>cf onglet E 1.2.4</t>
  </si>
  <si>
    <t>Recettes nettes déductibles (E.2.1)</t>
  </si>
  <si>
    <t>cf onglet E 2.1</t>
  </si>
  <si>
    <t>Dépenses totales</t>
  </si>
  <si>
    <t>choix 0</t>
  </si>
  <si>
    <t>Pour mémoire :</t>
  </si>
  <si>
    <t>Coût du projet global
dans lequel s'inscrit l'opération</t>
  </si>
  <si>
    <t>► ces dépenses prévisionnelles sont présentées hors taxe : répondre par oui ou par non</t>
  </si>
  <si>
    <t>Si l'organisme est assujetti à la TVA pour l'opération, les dépenses doivent être présentées HT.</t>
  </si>
  <si>
    <t>► toutes ces dépenses sont elles supportées par votre organisme : répondre par oui ou par non
Contacter l'autorité de gestion</t>
  </si>
  <si>
    <t>Si non indiquer les partenaires envisagés  :</t>
  </si>
  <si>
    <t>(pour rappel : le plan de financement pour chacun des bénéficiaires doit être équilibré)</t>
  </si>
  <si>
    <t>E.2.1 - Calcul des recettes nettes</t>
  </si>
  <si>
    <r>
      <t>Ce tableau est à compléter par le porteur de projet, avec l'appui du service gestion,</t>
    </r>
    <r>
      <rPr>
        <b/>
        <sz val="9"/>
        <rFont val="Arial"/>
        <family val="2"/>
      </rPr>
      <t>Cas 1 : pour les opérations &lt; 1M€ de coût total ou pour les opérations générant des recettes exclusivement durant la période de réalisation</t>
    </r>
    <r>
      <rPr>
        <sz val="9"/>
        <rFont val="Arial"/>
        <family val="2"/>
      </rPr>
      <t> : les recettes sont</t>
    </r>
    <r>
      <rPr>
        <sz val="9"/>
        <color rgb="FF000000"/>
        <rFont val="Arial"/>
        <family val="2"/>
      </rPr>
      <t>à inscrire en auto financement (</t>
    </r>
    <r>
      <rPr>
        <sz val="9"/>
        <rFont val="Arial"/>
        <family val="2"/>
      </rPr>
      <t>compléter le tableau n°1)</t>
    </r>
    <r>
      <rPr>
        <b/>
        <sz val="9"/>
        <rFont val="Arial"/>
        <family val="2"/>
      </rPr>
      <t>Exceptions - les recettes n'ont pas à apparaître lorsque :</t>
    </r>
    <r>
      <rPr>
        <sz val="9"/>
        <rFont val="Arial"/>
        <family val="2"/>
      </rPr>
      <t>- un régime d'aides'applique ;
- le coût total de l'opération est inférieure à 50 000 €.</t>
    </r>
    <r>
      <rPr>
        <b/>
        <sz val="9"/>
        <rFont val="Arial"/>
        <family val="2"/>
      </rPr>
      <t>Cas n°2 : pour les opérations &gt; 1M€ qui génèrent des recettes nettes pendant et après la réalisation</t>
    </r>
    <r>
      <rPr>
        <sz val="9"/>
        <rFont val="Arial"/>
        <family val="2"/>
      </rPr>
      <t> : les recettes nettes actualisées (voir mode de calcul avec le service gestion) sont à déduire des dépenses éligibles (compléter le tableau n°2)</t>
    </r>
    <r>
      <rPr>
        <b/>
        <sz val="9"/>
        <color rgb="FF000000"/>
        <rFont val="Arial"/>
        <family val="2"/>
      </rPr>
      <t>Exceptions - les recettes n'ont pas à apparaître lorsque :</t>
    </r>
    <r>
      <rPr>
        <sz val="9"/>
        <rFont val="Arial"/>
        <family val="2"/>
      </rPr>
      <t>- opération FSE ;
- application De Minimis ;
- aide d'Etat en faveur des PME ;
- aide d'état compatible avec la vérification individuelle des besoins.</t>
    </r>
  </si>
  <si>
    <t>Tableau n°1 : Recettes à inscrire en auto financement</t>
  </si>
  <si>
    <t>Montants recettes nettes ventilés par année</t>
  </si>
  <si>
    <t>Ces montants sont reportés en E.2 sur la ligne ‘recettes générées’</t>
  </si>
  <si>
    <t>Tableau n°2 :Recettes nettes déductibles des dépenses éligibles</t>
  </si>
  <si>
    <t>Ces montants sont reportés en E.1 sur la ligne ‘recettes nettes déductibles’</t>
  </si>
  <si>
    <t>E.2 - Ressources prévisionnelles</t>
  </si>
  <si>
    <t>(hormis les champs en vert, les données sont renseignées automatiquement à partir des montants détaillés saisis dans les tableaux E2.1. et E.1.2.4)</t>
  </si>
  <si>
    <t>Année/Exercice</t>
  </si>
  <si>
    <r>
      <t>Financeurs</t>
    </r>
    <r>
      <rPr>
        <sz val="8"/>
        <rFont val="Arial"/>
        <family val="2"/>
      </rPr>
      <t>(a)</t>
    </r>
  </si>
  <si>
    <t>1. Fonds européen</t>
  </si>
  <si>
    <t>2. Autres financements publics</t>
  </si>
  <si>
    <t>Région Languedoc-Roussillon</t>
  </si>
  <si>
    <t>3. Financements externes privés</t>
  </si>
  <si>
    <t>5. Autofinancement</t>
  </si>
  <si>
    <r>
      <t>Recettes générées</t>
    </r>
    <r>
      <rPr>
        <sz val="8"/>
        <rFont val="Arial"/>
        <family val="2"/>
      </rPr>
      <t>(b)</t>
    </r>
  </si>
  <si>
    <t>sommes récupérées en E.2.1</t>
  </si>
  <si>
    <t>Autre autofinancement</t>
  </si>
  <si>
    <r>
      <t>6. Apports en nature</t>
    </r>
    <r>
      <rPr>
        <sz val="8"/>
        <rFont val="Arial"/>
        <family val="2"/>
      </rPr>
      <t>(c)</t>
    </r>
  </si>
  <si>
    <t>sommes récupérées en E.1.2.4</t>
  </si>
  <si>
    <r>
      <t>Total des ressources (1+2+3+4+5+6)</t>
    </r>
    <r>
      <rPr>
        <sz val="8"/>
        <rFont val="Arial"/>
        <family val="2"/>
      </rPr>
      <t>(d)</t>
    </r>
  </si>
  <si>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(d) Pour chaque année, le total des ressources doit être identique à celui des dépenses totales prévisionnelles (E1)</t>
  </si>
  <si>
    <t>► le cas échéant, préciser l'origine des recettes, le mode de calcul et la période au cours de laquelle elle seront générées :
En cas d'exclusion justifier le cas de figure.</t>
  </si>
  <si>
    <r>
      <t>u</t>
    </r>
    <r>
      <rPr>
        <sz val="12"/>
        <color rgb="FFC0C0C0"/>
        <rFont val="Times New Roman"/>
        <family val="1"/>
      </rPr>
      <t> </t>
    </r>
    <r>
      <rPr>
        <sz val="12"/>
        <color rgb="FFC0C0C0"/>
        <rFont val="Arial"/>
        <family val="2"/>
      </rPr>
      <t>les autres financements externes sollicités couvrent-ils la même période d'exécution et la même assiette de dépenses éligibles ? (oui/non)</t>
    </r>
  </si>
  <si>
    <t>Si non, préciser les périodes et les assiettes par financeur :</t>
  </si>
  <si>
    <t>Financeurs</t>
  </si>
  <si>
    <t>Période couverte</t>
  </si>
  <si>
    <t>Coût total subventionné</t>
  </si>
  <si>
    <t>Montant total de la subvention</t>
  </si>
  <si>
    <t>observations
(distorsions d'assiette)</t>
  </si>
  <si>
    <t>Début</t>
  </si>
  <si>
    <t>Fin</t>
  </si>
  <si>
    <r>
      <t>u</t>
    </r>
    <r>
      <rPr>
        <b/>
        <sz val="12"/>
        <color rgb="FFC0C0C0"/>
        <rFont val="Times New Roman"/>
        <family val="1"/>
      </rPr>
      <t> </t>
    </r>
    <r>
      <rPr>
        <b/>
        <sz val="12"/>
        <color rgb="FFC0C0C0"/>
        <rFont val="Arial"/>
        <family val="2"/>
      </rPr>
      <t>Tableau récapitulatif général</t>
    </r>
  </si>
  <si>
    <t>Années</t>
  </si>
  <si>
    <t>Total des dépenses</t>
  </si>
  <si>
    <t>données récupérées en E.1</t>
  </si>
  <si>
    <t>Total des ressources</t>
  </si>
  <si>
    <t>données récupérées ci-dessus</t>
  </si>
  <si>
    <t>Le total des ressources doit obligatoirement être équilibré avec le total des dépenses éligibles (tableau E1), pour chaque année et globalement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</si>
</sst>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00&quot; € &quot;;\-#,##0.00&quot; € &quot;;&quot; -&quot;#&quot; € &quot;;@\ "/>
    <numFmt numFmtId="165" formatCode="#,##0\ [$€-401]"/>
    <numFmt numFmtId="166" formatCode="0.0%"/>
    <numFmt numFmtId="167" formatCode="#,##0.00\ [$€-40C];[Red]\-#,##0.00\ [$€-40C]"/>
    <numFmt numFmtId="168" formatCode="#,##0&quot; €&quot;"/>
    <numFmt numFmtId="169" formatCode="dd/mm/yy;@"/>
  </numFmts>
  <fonts count="60" x14ac:knownFonts="1">
    <font>
      <sz val="10"/>
      <name val="Arial"/>
      <family val="2"/>
    </font>
    <font>
      <sz val="11"/>
      <color rgb="FF000000"/>
      <name val="Arial"/>
      <family val="2"/>
    </font>
    <font>
      <b/>
      <sz val="11"/>
      <color rgb="FFFFFFFF"/>
      <name val="Arial"/>
      <family val="2"/>
    </font>
    <font>
      <i/>
      <sz val="25"/>
      <color rgb="FF000000"/>
      <name val="Arial"/>
      <family val="2"/>
    </font>
    <font>
      <i/>
      <sz val="11"/>
      <color rgb="FF000000"/>
      <name val="Arial"/>
      <family val="2"/>
    </font>
    <font>
      <i/>
      <sz val="18"/>
      <color rgb="FF000000"/>
      <name val="Arial"/>
      <family val="2"/>
    </font>
    <font>
      <i/>
      <sz val="22"/>
      <color rgb="FF000000"/>
      <name val="Arial"/>
      <family val="2"/>
    </font>
    <font>
      <sz val="8"/>
      <name val="Arial"/>
      <family val="2"/>
    </font>
    <font>
      <i/>
      <sz val="8"/>
      <color rgb="FF000000"/>
      <name val="Arial"/>
      <family val="2"/>
    </font>
    <font>
      <i/>
      <sz val="14"/>
      <color rgb="FF000000"/>
      <name val="Arial"/>
      <family val="2"/>
    </font>
    <font>
      <sz val="8"/>
      <color rgb="FF000000"/>
      <name val="Arial"/>
      <family val="2"/>
    </font>
    <font>
      <sz val="10"/>
      <color rgb="FF000000"/>
      <name val="Arial"/>
      <family val="2"/>
    </font>
    <font>
      <sz val="14"/>
      <color rgb="FF000000"/>
      <name val="Arial"/>
      <family val="2"/>
    </font>
    <font>
      <sz val="14"/>
      <color rgb="FFFFFFFF"/>
      <name val="Arial"/>
      <family val="2"/>
    </font>
    <font>
      <b/>
      <sz val="14"/>
      <color rgb="FFFFFFFF"/>
      <name val="Arial"/>
      <family val="2"/>
    </font>
    <font>
      <b/>
      <sz val="10"/>
      <name val="Arial"/>
      <family val="2"/>
    </font>
    <font>
      <b/>
      <sz val="12"/>
      <color rgb="FFC0C0C0"/>
      <name val="Wingdings 3"/>
      <family val="1"/>
      <charset val="2"/>
    </font>
    <font>
      <b/>
      <sz val="12"/>
      <color rgb="FFC0C0C0"/>
      <name val="Times New Roman"/>
      <family val="1"/>
    </font>
    <font>
      <b/>
      <sz val="12"/>
      <color rgb="FFC0C0C0"/>
      <name val="Arial"/>
      <family val="2"/>
    </font>
    <font>
      <b/>
      <sz val="12"/>
      <name val="Arial"/>
      <family val="2"/>
    </font>
    <font>
      <sz val="8"/>
      <color rgb="FFC0C0C0"/>
      <name val="Wingdings 3"/>
      <family val="1"/>
      <charset val="2"/>
    </font>
    <font>
      <sz val="7"/>
      <color rgb="FFC0C0C0"/>
      <name val="Times New Roman"/>
      <family val="1"/>
    </font>
    <font>
      <sz val="15"/>
      <name val="Arial"/>
      <family val="2"/>
    </font>
    <font>
      <sz val="14"/>
      <name val="Arial"/>
      <family val="2"/>
    </font>
    <font>
      <sz val="12"/>
      <name val="Arial"/>
      <family val="2"/>
    </font>
    <font>
      <sz val="11"/>
      <name val="Arial"/>
      <family val="2"/>
    </font>
    <font>
      <b/>
      <sz val="11"/>
      <name val="Arial"/>
      <family val="2"/>
    </font>
    <font>
      <sz val="9"/>
      <name val="Arial"/>
      <family val="2"/>
    </font>
    <font>
      <i/>
      <sz val="9"/>
      <name val="Arial"/>
      <family val="2"/>
    </font>
    <font>
      <sz val="16"/>
      <name val="Arial"/>
      <family val="2"/>
    </font>
    <font>
      <sz val="16"/>
      <color rgb="FF000000"/>
      <name val="Arial"/>
      <family val="2"/>
    </font>
    <font>
      <sz val="16"/>
      <name val="Webdings"/>
      <family val="1"/>
      <charset val="2"/>
    </font>
    <font>
      <sz val="40"/>
      <name val="Arial"/>
      <family val="2"/>
    </font>
    <font>
      <i/>
      <sz val="10"/>
      <name val="Arial"/>
      <family val="2"/>
    </font>
    <font>
      <b/>
      <i/>
      <sz val="11"/>
      <name val="Arial"/>
      <family val="2"/>
    </font>
    <font>
      <b/>
      <u/>
      <sz val="10"/>
      <name val="Arial"/>
      <family val="2"/>
    </font>
    <font>
      <b/>
      <sz val="10"/>
      <name val="Comic Sans MS"/>
      <family val="4"/>
    </font>
    <font>
      <sz val="16"/>
      <color rgb="FFC0C0C0"/>
      <name val="Arial"/>
      <family val="2"/>
    </font>
    <font>
      <sz val="12"/>
      <color rgb="FF000000"/>
      <name val="Arial"/>
      <family val="2"/>
    </font>
    <font>
      <i/>
      <sz val="11"/>
      <name val="Arial"/>
      <family val="2"/>
    </font>
    <font>
      <b/>
      <sz val="9"/>
      <name val="Arial"/>
      <family val="2"/>
    </font>
    <font>
      <b/>
      <i/>
      <sz val="10"/>
      <name val="Arial"/>
      <family val="2"/>
    </font>
    <font>
      <sz val="18"/>
      <color rgb="FFCCCCCC"/>
      <name val="Arial"/>
      <family val="2"/>
    </font>
    <font>
      <b/>
      <sz val="18"/>
      <color rgb="FF000000"/>
      <name val="Arial"/>
      <family val="2"/>
    </font>
    <font>
      <b/>
      <sz val="18"/>
      <color rgb="FFCCCCCC"/>
      <name val="Arial"/>
      <family val="2"/>
    </font>
    <font>
      <sz val="18"/>
      <name val="Arial"/>
      <family val="2"/>
    </font>
    <font>
      <sz val="16"/>
      <color rgb="FFC0C0C0"/>
      <name val="Webdings"/>
      <family val="1"/>
      <charset val="2"/>
    </font>
    <font>
      <b/>
      <i/>
      <sz val="9"/>
      <name val="Arial"/>
      <family val="2"/>
    </font>
    <font>
      <sz val="20"/>
      <name val="Arial"/>
      <family val="2"/>
    </font>
    <font>
      <sz val="10"/>
      <color rgb="FFFFFFFF"/>
      <name val="Arial"/>
      <family val="2"/>
    </font>
    <font>
      <sz val="12"/>
      <color rgb="FF808080"/>
      <name val="Arial"/>
      <family val="2"/>
    </font>
    <font>
      <sz val="9"/>
      <color rgb="FF000000"/>
      <name val="Arial"/>
      <family val="2"/>
    </font>
    <font>
      <b/>
      <sz val="9"/>
      <color rgb="FF000000"/>
      <name val="Arial"/>
      <family val="2"/>
    </font>
    <font>
      <b/>
      <sz val="16"/>
      <color rgb="FF000000"/>
      <name val="Arial"/>
      <family val="2"/>
    </font>
    <font>
      <b/>
      <i/>
      <sz val="12"/>
      <name val="Arial"/>
      <family val="2"/>
    </font>
    <font>
      <b/>
      <sz val="12"/>
      <name val="Comic Sans MS"/>
      <family val="4"/>
    </font>
    <font>
      <sz val="12"/>
      <color rgb="FFC0C0C0"/>
      <name val="Wingdings 3"/>
      <family val="1"/>
      <charset val="2"/>
    </font>
    <font>
      <sz val="12"/>
      <color rgb="FFC0C0C0"/>
      <name val="Times New Roman"/>
      <family val="1"/>
    </font>
    <font>
      <sz val="12"/>
      <color rgb="FFC0C0C0"/>
      <name val="Arial"/>
      <family val="2"/>
    </font>
    <font>
      <sz val="10"/>
      <name val="Arial"/>
      <family val="2"/>
    </font>
  </fonts>
  <fills count="12">
    <fill>
      <patternFill patternType="none"/>
    </fill>
    <fill>
      <patternFill patternType="gray125"/>
    </fill>
    <fill>
      <patternFill patternType="solid">
        <fgColor rgb="FFCCFFCC"/>
        <bgColor rgb="FFCCFFFF"/>
      </patternFill>
    </fill>
    <fill>
      <patternFill patternType="solid">
        <fgColor rgb="FFC0C0C0"/>
        <bgColor rgb="FFCCCCCC"/>
      </patternFill>
    </fill>
    <fill>
      <patternFill patternType="solid">
        <fgColor rgb="FF969696"/>
        <bgColor rgb="FF808080"/>
      </patternFill>
    </fill>
    <fill>
      <patternFill patternType="solid">
        <fgColor rgb="FF008080"/>
        <bgColor rgb="FF008080"/>
      </patternFill>
    </fill>
    <fill>
      <patternFill patternType="solid">
        <fgColor rgb="FF94BD5E"/>
        <bgColor rgb="FFB3B3B3"/>
      </patternFill>
    </fill>
    <fill>
      <patternFill patternType="solid">
        <fgColor rgb="FFFFDD00"/>
        <bgColor rgb="FFFFCC00"/>
      </patternFill>
    </fill>
    <fill>
      <patternFill patternType="solid">
        <fgColor rgb="FFB3B3B3"/>
        <bgColor rgb="FFC0C0C0"/>
      </patternFill>
    </fill>
    <fill>
      <patternFill patternType="solid">
        <fgColor rgb="FFFFFFFF"/>
        <bgColor rgb="FFFFFFCC"/>
      </patternFill>
    </fill>
    <fill>
      <patternFill patternType="solid">
        <fgColor rgb="FFCCCCCC"/>
        <bgColor rgb="FFC0C0C0"/>
      </patternFill>
    </fill>
    <fill>
      <patternFill patternType="solid">
        <fgColor rgb="FFFF3366"/>
        <bgColor rgb="FFFF6633"/>
      </patternFill>
    </fill>
  </fills>
  <borders count="35">
    <border>
      <left/>
      <right/>
      <top/>
      <bottom/>
      <diagonal/>
    </border>
    <border>
      <left style="double">
        <color rgb="FF333333"/>
      </left>
      <right style="double">
        <color rgb="FF333333"/>
      </right>
      <top style="double">
        <color rgb="FF333333"/>
      </top>
      <bottom style="double">
        <color rgb="FF333333"/>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style="hair">
        <color auto="1"/>
      </right>
      <top style="double">
        <color auto="1"/>
      </top>
      <bottom style="hair">
        <color auto="1"/>
      </bottom>
      <diagonal/>
    </border>
    <border>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thin">
        <color auto="1"/>
      </left>
      <right/>
      <top style="thin">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thin">
        <color auto="1"/>
      </right>
      <top style="thin">
        <color auto="1"/>
      </top>
      <bottom style="thin">
        <color auto="1"/>
      </bottom>
      <diagonal/>
    </border>
  </borders>
  <cellStyleXfs count="3">
    <xf numFmtId="0" fontId="0" fillId="0" borderId="0"/>
    <xf numFmtId="9" fontId="59" fillId="0" borderId="0" applyBorder="0" applyAlignment="0" applyProtection="0"/>
    <xf numFmtId="0" fontId="2" fillId="4" borderId="1" applyAlignment="0" applyProtection="0"/>
  </cellStyleXfs>
  <cellXfs count="365">
    <xf numFmtId="0" fontId="0" fillId="0" borderId="0" xfId="0"/>
    <xf numFmtId="0" fontId="0" fillId="0" borderId="0" xfId="0" applyBorder="1"/>
    <xf numFmtId="0" fontId="0" fillId="3" borderId="0" xfId="0" applyFill="1"/>
    <xf numFmtId="0" fontId="0" fillId="3" borderId="0" xfId="0" applyFill="1" applyBorder="1"/>
    <xf numFmtId="0" fontId="3" fillId="0" borderId="0" xfId="0" applyFont="1" applyBorder="1" applyAlignment="1">
      <alignment horizontal="center"/>
    </xf>
    <xf numFmtId="0" fontId="0" fillId="0" borderId="0" xfId="0" applyAlignment="1">
      <alignment horizontal="center"/>
    </xf>
    <xf numFmtId="0" fontId="4" fillId="0" borderId="0" xfId="0" applyFont="1" applyBorder="1" applyAlignment="1">
      <alignment horizontal="right"/>
    </xf>
    <xf numFmtId="0" fontId="5" fillId="0" borderId="0" xfId="0" applyFont="1" applyBorder="1" applyAlignment="1">
      <alignment horizontal="right"/>
    </xf>
    <xf numFmtId="0" fontId="6" fillId="0" borderId="0" xfId="0" applyFont="1" applyBorder="1" applyAlignment="1">
      <alignment horizontal="center"/>
    </xf>
    <xf numFmtId="0" fontId="7" fillId="0" borderId="0" xfId="0" applyFont="1" applyAlignment="1">
      <alignment horizontal="center"/>
    </xf>
    <xf numFmtId="0" fontId="8" fillId="0" borderId="0" xfId="0" applyFont="1" applyAlignment="1">
      <alignment horizontal="right"/>
    </xf>
    <xf numFmtId="0" fontId="9" fillId="0" borderId="0" xfId="0" applyFont="1" applyAlignment="1">
      <alignment horizontal="right"/>
    </xf>
    <xf numFmtId="0" fontId="5" fillId="0" borderId="0" xfId="0" applyFont="1" applyBorder="1" applyAlignment="1">
      <alignment horizontal="center"/>
    </xf>
    <xf numFmtId="0" fontId="10" fillId="0" borderId="0" xfId="0" applyFont="1" applyAlignment="1">
      <alignment horizontal="right"/>
    </xf>
    <xf numFmtId="0" fontId="11" fillId="0" borderId="0" xfId="0" applyFont="1" applyAlignment="1">
      <alignment horizontal="right"/>
    </xf>
    <xf numFmtId="0" fontId="0" fillId="0" borderId="0" xfId="0" applyBorder="1" applyAlignment="1">
      <alignment horizontal="center"/>
    </xf>
    <xf numFmtId="0" fontId="12" fillId="0" borderId="0" xfId="0" applyFont="1" applyBorder="1" applyAlignment="1">
      <alignment horizontal="center"/>
    </xf>
    <xf numFmtId="0" fontId="0" fillId="0" borderId="0" xfId="0" applyFont="1" applyBorder="1" applyAlignment="1">
      <alignment horizontal="left" indent="6"/>
    </xf>
    <xf numFmtId="0" fontId="0" fillId="0" borderId="0" xfId="0"/>
    <xf numFmtId="0" fontId="3" fillId="0" borderId="0" xfId="0" applyFont="1" applyBorder="1" applyAlignment="1">
      <alignment horizontal="right"/>
    </xf>
    <xf numFmtId="0" fontId="0" fillId="0" borderId="0" xfId="0" applyFont="1" applyBorder="1" applyAlignment="1">
      <alignment horizontal="left" indent="15"/>
    </xf>
    <xf numFmtId="0" fontId="0" fillId="0" borderId="0" xfId="0" applyFont="1" applyBorder="1" applyAlignment="1">
      <alignment horizontal="center"/>
    </xf>
    <xf numFmtId="0" fontId="15" fillId="0" borderId="0" xfId="0" applyFont="1" applyBorder="1" applyAlignment="1">
      <alignment horizontal="left" vertical="center"/>
    </xf>
    <xf numFmtId="0" fontId="0" fillId="0" borderId="0" xfId="0" applyBorder="1"/>
    <xf numFmtId="0" fontId="16" fillId="0" borderId="0" xfId="0" applyFont="1" applyAlignment="1"/>
    <xf numFmtId="0" fontId="20" fillId="0" borderId="0" xfId="0" applyFont="1" applyAlignment="1"/>
    <xf numFmtId="0" fontId="16" fillId="0" borderId="0" xfId="0" applyFont="1" applyAlignment="1">
      <alignment vertical="center"/>
    </xf>
    <xf numFmtId="0" fontId="0" fillId="0" borderId="0" xfId="0" applyAlignment="1">
      <alignment vertical="center"/>
    </xf>
    <xf numFmtId="0" fontId="23" fillId="6" borderId="2" xfId="0" applyFont="1" applyFill="1" applyBorder="1" applyAlignment="1" applyProtection="1">
      <alignment horizontal="left" vertical="center" indent="1"/>
      <protection locked="0"/>
    </xf>
    <xf numFmtId="0" fontId="15" fillId="0" borderId="0" xfId="0" applyFont="1"/>
    <xf numFmtId="0" fontId="23" fillId="0" borderId="0" xfId="0" applyFont="1" applyBorder="1" applyAlignment="1">
      <alignment horizontal="left" vertical="center" indent="1"/>
    </xf>
    <xf numFmtId="0" fontId="0" fillId="0" borderId="0" xfId="0" applyFont="1" applyBorder="1" applyAlignment="1">
      <alignment horizontal="left" indent="1"/>
    </xf>
    <xf numFmtId="0" fontId="24" fillId="0" borderId="0" xfId="0" applyFont="1"/>
    <xf numFmtId="0" fontId="25" fillId="0" borderId="0" xfId="0" applyFont="1" applyAlignment="1">
      <alignment horizontal="left" vertical="center"/>
    </xf>
    <xf numFmtId="0" fontId="25" fillId="0" borderId="0" xfId="0" applyFont="1" applyAlignment="1">
      <alignment vertical="center"/>
    </xf>
    <xf numFmtId="0" fontId="0" fillId="0" borderId="0" xfId="0" applyAlignment="1">
      <alignment vertical="center"/>
    </xf>
    <xf numFmtId="0" fontId="26" fillId="0" borderId="0" xfId="0" applyFont="1" applyAlignment="1">
      <alignment horizontal="left" vertical="center"/>
    </xf>
    <xf numFmtId="0" fontId="0" fillId="0" borderId="0" xfId="0" applyFont="1" applyAlignment="1">
      <alignment vertical="center"/>
    </xf>
    <xf numFmtId="0" fontId="0" fillId="0" borderId="2" xfId="0" applyFont="1" applyBorder="1" applyAlignment="1">
      <alignment vertical="center"/>
    </xf>
    <xf numFmtId="0" fontId="0" fillId="0" borderId="0" xfId="0" applyFont="1" applyBorder="1" applyAlignment="1">
      <alignment horizontal="left" vertical="center" wrapText="1"/>
    </xf>
    <xf numFmtId="0" fontId="0" fillId="0" borderId="0" xfId="0" applyFont="1"/>
    <xf numFmtId="0" fontId="0" fillId="0" borderId="0" xfId="0" applyFont="1"/>
    <xf numFmtId="0" fontId="25" fillId="0" borderId="0" xfId="0" applyFont="1"/>
    <xf numFmtId="0" fontId="27" fillId="0" borderId="0" xfId="0" applyFont="1" applyAlignment="1">
      <alignment horizontal="center" wrapText="1"/>
    </xf>
    <xf numFmtId="0" fontId="28" fillId="0" borderId="0" xfId="0" applyFont="1" applyAlignment="1">
      <alignment horizontal="center" wrapText="1"/>
    </xf>
    <xf numFmtId="0" fontId="0" fillId="0" borderId="0" xfId="0" applyAlignment="1">
      <alignment horizontal="center" wrapText="1"/>
    </xf>
    <xf numFmtId="0" fontId="29" fillId="0" borderId="0" xfId="0" applyFont="1" applyAlignment="1">
      <alignment horizontal="center" wrapText="1"/>
    </xf>
    <xf numFmtId="0" fontId="7" fillId="0" borderId="0" xfId="0" applyFont="1" applyAlignment="1">
      <alignment horizontal="left"/>
    </xf>
    <xf numFmtId="0" fontId="31" fillId="0" borderId="0" xfId="0" applyFont="1" applyBorder="1" applyAlignment="1">
      <alignment horizontal="center" vertical="center"/>
    </xf>
    <xf numFmtId="0" fontId="1" fillId="0" borderId="0" xfId="0" applyFont="1" applyBorder="1" applyAlignment="1">
      <alignment horizontal="justify" vertical="center" wrapText="1"/>
    </xf>
    <xf numFmtId="0" fontId="0" fillId="0" borderId="0" xfId="0" applyAlignment="1">
      <alignment wrapText="1"/>
    </xf>
    <xf numFmtId="0" fontId="32" fillId="6" borderId="0" xfId="0" applyFont="1" applyFill="1" applyAlignment="1">
      <alignment horizontal="center" vertical="center" wrapText="1"/>
    </xf>
    <xf numFmtId="0" fontId="26" fillId="0" borderId="0"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wrapText="1"/>
    </xf>
    <xf numFmtId="0" fontId="25" fillId="0" borderId="0"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horizontal="left" indent="1"/>
    </xf>
    <xf numFmtId="0" fontId="35" fillId="0" borderId="0" xfId="0" applyFont="1" applyAlignment="1">
      <alignment horizontal="left" vertical="center"/>
    </xf>
    <xf numFmtId="0" fontId="35" fillId="0" borderId="0" xfId="0" applyFont="1" applyAlignment="1">
      <alignment horizontal="left" vertical="center" indent="1"/>
    </xf>
    <xf numFmtId="0" fontId="15"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horizontal="left" vertical="top" indent="1"/>
    </xf>
    <xf numFmtId="0" fontId="15" fillId="0" borderId="2" xfId="0" applyFont="1" applyBorder="1" applyAlignment="1">
      <alignment horizontal="center" vertical="center"/>
    </xf>
    <xf numFmtId="0" fontId="33" fillId="0" borderId="2" xfId="0" applyFont="1" applyBorder="1" applyAlignment="1">
      <alignment vertical="center" wrapText="1"/>
    </xf>
    <xf numFmtId="0" fontId="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3" xfId="0" applyFont="1" applyBorder="1" applyAlignment="1">
      <alignment horizontal="left" vertical="center" wrapText="1" indent="1"/>
    </xf>
    <xf numFmtId="0" fontId="0" fillId="6" borderId="2" xfId="0" applyFont="1" applyFill="1" applyBorder="1" applyAlignment="1" applyProtection="1">
      <alignment horizontal="left" vertical="center" wrapText="1" indent="1"/>
      <protection locked="0"/>
    </xf>
    <xf numFmtId="164" fontId="25" fillId="6" borderId="2" xfId="0" applyNumberFormat="1" applyFont="1" applyFill="1" applyBorder="1" applyAlignment="1" applyProtection="1">
      <alignment horizontal="right" vertical="center" wrapText="1" indent="2"/>
      <protection locked="0"/>
    </xf>
    <xf numFmtId="164" fontId="26" fillId="0" borderId="2" xfId="0" applyNumberFormat="1" applyFont="1" applyBorder="1" applyAlignment="1">
      <alignment horizontal="right" vertical="center" wrapText="1" indent="2"/>
    </xf>
    <xf numFmtId="164" fontId="25" fillId="6" borderId="3" xfId="0" applyNumberFormat="1" applyFont="1" applyFill="1" applyBorder="1" applyAlignment="1" applyProtection="1">
      <alignment horizontal="right" vertical="center" wrapText="1" indent="2"/>
      <protection locked="0"/>
    </xf>
    <xf numFmtId="0" fontId="0" fillId="0" borderId="4" xfId="0" applyFont="1" applyBorder="1" applyAlignment="1">
      <alignment horizontal="left" vertical="center" wrapText="1" indent="1"/>
    </xf>
    <xf numFmtId="164" fontId="26" fillId="0" borderId="4" xfId="0" applyNumberFormat="1" applyFont="1" applyBorder="1" applyAlignment="1">
      <alignment horizontal="right" vertical="center" wrapText="1" indent="2"/>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164" fontId="26" fillId="7" borderId="2" xfId="0" applyNumberFormat="1" applyFont="1" applyFill="1" applyBorder="1" applyAlignment="1">
      <alignment horizontal="right" vertical="center" wrapText="1" indent="2"/>
    </xf>
    <xf numFmtId="0" fontId="0" fillId="0" borderId="0" xfId="0" applyProtection="1"/>
    <xf numFmtId="0" fontId="0" fillId="0" borderId="0" xfId="0" applyProtection="1"/>
    <xf numFmtId="0" fontId="0" fillId="0" borderId="0" xfId="0" applyProtection="1">
      <protection hidden="1"/>
    </xf>
    <xf numFmtId="0" fontId="0" fillId="0" borderId="0" xfId="0" applyProtection="1">
      <protection hidden="1"/>
    </xf>
    <xf numFmtId="0" fontId="24" fillId="0" borderId="0" xfId="0" applyFont="1" applyBorder="1" applyAlignment="1" applyProtection="1">
      <alignment horizontal="justify" wrapText="1"/>
      <protection hidden="1"/>
    </xf>
    <xf numFmtId="0" fontId="15" fillId="0" borderId="0" xfId="0" applyFont="1" applyBorder="1" applyAlignment="1" applyProtection="1">
      <alignment horizontal="left" vertical="top"/>
      <protection hidden="1"/>
    </xf>
    <xf numFmtId="0" fontId="0" fillId="0" borderId="4" xfId="0" applyFont="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40" fillId="0" borderId="8"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15" fillId="0" borderId="0" xfId="0" applyFont="1" applyBorder="1" applyAlignment="1">
      <alignment horizontal="center" vertical="center"/>
    </xf>
    <xf numFmtId="0" fontId="28" fillId="0" borderId="3"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40" fillId="0" borderId="9"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0" fillId="0" borderId="0"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0" fillId="0" borderId="0" xfId="0" applyFont="1" applyProtection="1">
      <protection hidden="1"/>
    </xf>
    <xf numFmtId="2" fontId="0" fillId="6" borderId="2" xfId="0" applyNumberFormat="1" applyFont="1" applyFill="1" applyBorder="1" applyAlignment="1" applyProtection="1">
      <alignment vertical="center"/>
      <protection locked="0"/>
    </xf>
    <xf numFmtId="2" fontId="0" fillId="6" borderId="2" xfId="1" applyNumberFormat="1" applyFont="1" applyFill="1" applyBorder="1" applyAlignment="1" applyProtection="1">
      <alignment horizontal="center" vertical="center" wrapText="1"/>
      <protection locked="0"/>
    </xf>
    <xf numFmtId="10" fontId="15" fillId="0" borderId="2" xfId="1" applyNumberFormat="1" applyFont="1" applyBorder="1" applyAlignment="1" applyProtection="1">
      <alignment horizontal="center" vertical="center" wrapText="1"/>
    </xf>
    <xf numFmtId="2" fontId="15" fillId="0" borderId="2" xfId="2" applyNumberFormat="1" applyFont="1" applyFill="1" applyBorder="1" applyAlignment="1" applyProtection="1">
      <alignment horizontal="left" vertical="center" indent="1"/>
    </xf>
    <xf numFmtId="2" fontId="0" fillId="0" borderId="3" xfId="2" applyNumberFormat="1" applyFont="1" applyFill="1" applyBorder="1" applyAlignment="1" applyProtection="1">
      <alignment horizontal="left" vertical="center" wrapText="1" indent="1"/>
    </xf>
    <xf numFmtId="165" fontId="0" fillId="0" borderId="0" xfId="0" applyNumberFormat="1" applyFont="1" applyBorder="1" applyAlignment="1" applyProtection="1">
      <alignment vertical="center"/>
      <protection hidden="1"/>
    </xf>
    <xf numFmtId="0" fontId="0" fillId="0" borderId="0" xfId="0" applyFont="1" applyBorder="1" applyProtection="1">
      <protection hidden="1"/>
    </xf>
    <xf numFmtId="0" fontId="0" fillId="0" borderId="0" xfId="0" applyFont="1" applyProtection="1"/>
    <xf numFmtId="0" fontId="0" fillId="6" borderId="3" xfId="0" applyFont="1" applyFill="1" applyBorder="1" applyAlignment="1" applyProtection="1">
      <alignment horizontal="left" vertical="center" wrapText="1" indent="1"/>
      <protection locked="0"/>
    </xf>
    <xf numFmtId="2" fontId="0" fillId="6" borderId="3" xfId="1" applyNumberFormat="1" applyFont="1" applyFill="1" applyBorder="1" applyAlignment="1" applyProtection="1">
      <alignment horizontal="center" vertical="center" wrapText="1"/>
      <protection locked="0"/>
    </xf>
    <xf numFmtId="2" fontId="0" fillId="6" borderId="3" xfId="0" applyNumberFormat="1" applyFont="1" applyFill="1" applyBorder="1" applyAlignment="1" applyProtection="1">
      <alignment vertical="center"/>
      <protection locked="0"/>
    </xf>
    <xf numFmtId="0" fontId="0" fillId="0" borderId="2" xfId="0" applyFont="1" applyBorder="1" applyAlignment="1" applyProtection="1">
      <alignment horizontal="right" vertical="center" wrapText="1"/>
    </xf>
    <xf numFmtId="2" fontId="0" fillId="0" borderId="2" xfId="0" applyNumberFormat="1" applyFont="1" applyBorder="1" applyAlignment="1" applyProtection="1">
      <alignment vertical="center"/>
    </xf>
    <xf numFmtId="2" fontId="0" fillId="0" borderId="2" xfId="1" applyNumberFormat="1" applyFont="1" applyBorder="1" applyAlignment="1" applyProtection="1">
      <alignment horizontal="center" vertical="center" wrapText="1"/>
    </xf>
    <xf numFmtId="2" fontId="15" fillId="0" borderId="2" xfId="1" applyNumberFormat="1" applyFont="1" applyBorder="1" applyAlignment="1" applyProtection="1">
      <alignment horizontal="center" vertical="center" wrapText="1"/>
    </xf>
    <xf numFmtId="0" fontId="15" fillId="0" borderId="0" xfId="0" applyFont="1" applyProtection="1">
      <protection hidden="1"/>
    </xf>
    <xf numFmtId="0" fontId="15" fillId="0" borderId="2" xfId="0" applyFont="1" applyBorder="1" applyAlignment="1" applyProtection="1">
      <alignment horizontal="left" vertical="center" wrapText="1"/>
    </xf>
    <xf numFmtId="2" fontId="15" fillId="0" borderId="2" xfId="0" applyNumberFormat="1" applyFont="1" applyBorder="1" applyAlignment="1" applyProtection="1">
      <alignment vertical="center"/>
    </xf>
    <xf numFmtId="2" fontId="15" fillId="7" borderId="2" xfId="2" applyNumberFormat="1" applyFont="1" applyFill="1" applyBorder="1" applyAlignment="1" applyProtection="1">
      <alignment horizontal="left" vertical="center" indent="1"/>
    </xf>
    <xf numFmtId="2" fontId="15" fillId="0" borderId="2" xfId="2" applyNumberFormat="1" applyFont="1" applyFill="1" applyBorder="1" applyAlignment="1" applyProtection="1">
      <alignment horizontal="left" vertical="center" wrapText="1" indent="1"/>
    </xf>
    <xf numFmtId="0" fontId="15" fillId="0" borderId="0" xfId="0" applyFont="1" applyProtection="1"/>
    <xf numFmtId="10" fontId="0" fillId="0" borderId="3" xfId="1" applyNumberFormat="1" applyFont="1" applyBorder="1" applyAlignment="1" applyProtection="1">
      <alignment horizontal="center" vertical="center" wrapText="1"/>
    </xf>
    <xf numFmtId="2" fontId="0" fillId="0" borderId="2" xfId="2" applyNumberFormat="1" applyFont="1" applyFill="1" applyBorder="1" applyAlignment="1" applyProtection="1">
      <alignment horizontal="left" vertical="center" wrapText="1" indent="1"/>
    </xf>
    <xf numFmtId="2" fontId="0" fillId="0" borderId="3" xfId="1" applyNumberFormat="1" applyFont="1" applyBorder="1" applyAlignment="1" applyProtection="1">
      <alignment horizontal="center" vertical="center" wrapText="1"/>
    </xf>
    <xf numFmtId="0" fontId="41" fillId="0" borderId="2" xfId="0" applyFont="1" applyBorder="1" applyAlignment="1" applyProtection="1">
      <alignment horizontal="left" vertical="center" wrapText="1"/>
    </xf>
    <xf numFmtId="165" fontId="15" fillId="0" borderId="0" xfId="0" applyNumberFormat="1" applyFont="1" applyBorder="1" applyAlignment="1" applyProtection="1">
      <alignment vertical="center"/>
      <protection hidden="1"/>
    </xf>
    <xf numFmtId="0" fontId="15" fillId="0" borderId="0" xfId="0" applyFont="1" applyBorder="1" applyProtection="1">
      <protection hidden="1"/>
    </xf>
    <xf numFmtId="0" fontId="15" fillId="0" borderId="10" xfId="0" applyFont="1" applyBorder="1" applyAlignment="1" applyProtection="1">
      <alignment horizontal="left" vertical="center"/>
    </xf>
    <xf numFmtId="2" fontId="15" fillId="0" borderId="2" xfId="0" applyNumberFormat="1" applyFont="1" applyBorder="1" applyAlignment="1" applyProtection="1">
      <alignment vertical="center"/>
    </xf>
    <xf numFmtId="2" fontId="15" fillId="7" borderId="2" xfId="2" applyNumberFormat="1" applyFont="1" applyFill="1" applyBorder="1" applyAlignment="1" applyProtection="1">
      <alignment vertical="center"/>
    </xf>
    <xf numFmtId="0" fontId="28" fillId="0" borderId="11" xfId="0" applyFont="1" applyBorder="1" applyAlignment="1" applyProtection="1">
      <alignment horizontal="left" vertical="center"/>
      <protection hidden="1"/>
    </xf>
    <xf numFmtId="0" fontId="0" fillId="0" borderId="11" xfId="0" applyFont="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166" fontId="15" fillId="0" borderId="0" xfId="0" applyNumberFormat="1" applyFont="1" applyBorder="1" applyAlignment="1" applyProtection="1">
      <alignment horizontal="center" vertical="center"/>
      <protection hidden="1"/>
    </xf>
    <xf numFmtId="165" fontId="15" fillId="0" borderId="0" xfId="0" applyNumberFormat="1" applyFont="1" applyBorder="1" applyAlignment="1" applyProtection="1">
      <alignment vertical="center"/>
      <protection hidden="1"/>
    </xf>
    <xf numFmtId="0" fontId="0" fillId="0" borderId="0" xfId="0" applyFont="1" applyProtection="1">
      <protection hidden="1"/>
    </xf>
    <xf numFmtId="0" fontId="33" fillId="0" borderId="12" xfId="0" applyFont="1" applyBorder="1" applyAlignment="1">
      <alignment vertical="center" wrapText="1"/>
    </xf>
    <xf numFmtId="0" fontId="15" fillId="0" borderId="13" xfId="0" applyFont="1" applyBorder="1" applyAlignment="1">
      <alignment horizontal="center" vertical="center" wrapText="1"/>
    </xf>
    <xf numFmtId="0" fontId="0" fillId="6" borderId="14" xfId="0" applyFont="1" applyFill="1" applyBorder="1" applyAlignment="1" applyProtection="1">
      <alignment horizontal="left" vertical="center" wrapText="1" indent="1"/>
      <protection locked="0"/>
    </xf>
    <xf numFmtId="0" fontId="0" fillId="6" borderId="15" xfId="0" applyFont="1" applyFill="1" applyBorder="1" applyAlignment="1" applyProtection="1">
      <alignment horizontal="left" vertical="center" wrapText="1" indent="1"/>
      <protection locked="0"/>
    </xf>
    <xf numFmtId="0" fontId="0" fillId="6" borderId="4" xfId="0" applyFont="1" applyFill="1" applyBorder="1" applyAlignment="1" applyProtection="1">
      <alignment horizontal="left" vertical="center" wrapText="1" indent="1"/>
      <protection locked="0"/>
    </xf>
    <xf numFmtId="164" fontId="26" fillId="7" borderId="10" xfId="0" applyNumberFormat="1" applyFont="1" applyFill="1" applyBorder="1" applyAlignment="1">
      <alignment horizontal="right" vertical="center" wrapText="1" indent="2"/>
    </xf>
    <xf numFmtId="0" fontId="37" fillId="0" borderId="0" xfId="0" applyFont="1" applyBorder="1" applyAlignment="1" applyProtection="1">
      <alignment horizontal="left" vertical="center" wrapText="1"/>
    </xf>
    <xf numFmtId="0" fontId="42" fillId="8" borderId="0" xfId="0" applyFont="1" applyFill="1" applyProtection="1"/>
    <xf numFmtId="0" fontId="43" fillId="8" borderId="0" xfId="0" applyFont="1" applyFill="1" applyBorder="1" applyAlignment="1" applyProtection="1">
      <alignment horizontal="left" vertical="top"/>
    </xf>
    <xf numFmtId="0" fontId="44" fillId="8" borderId="0" xfId="0" applyFont="1" applyFill="1" applyBorder="1" applyAlignment="1" applyProtection="1">
      <alignment horizontal="left" vertical="top"/>
    </xf>
    <xf numFmtId="0" fontId="45" fillId="0" borderId="0" xfId="0" applyFont="1" applyProtection="1"/>
    <xf numFmtId="0" fontId="0" fillId="8" borderId="0" xfId="0" applyFill="1" applyProtection="1"/>
    <xf numFmtId="0" fontId="15" fillId="8"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wrapText="1"/>
    </xf>
    <xf numFmtId="0" fontId="0" fillId="8" borderId="0" xfId="0" applyFont="1" applyFill="1" applyProtection="1"/>
    <xf numFmtId="165" fontId="0" fillId="8" borderId="0" xfId="0" applyNumberFormat="1" applyFont="1" applyFill="1" applyBorder="1" applyAlignment="1" applyProtection="1">
      <alignment vertical="center"/>
    </xf>
    <xf numFmtId="0" fontId="27" fillId="8" borderId="0" xfId="0" applyFont="1" applyFill="1" applyProtection="1"/>
    <xf numFmtId="0" fontId="0" fillId="0" borderId="0" xfId="0" applyFont="1" applyAlignment="1" applyProtection="1">
      <alignment horizontal="left"/>
    </xf>
    <xf numFmtId="0" fontId="0" fillId="0" borderId="0" xfId="0" applyFont="1" applyAlignment="1" applyProtection="1">
      <alignment horizontal="center"/>
    </xf>
    <xf numFmtId="0" fontId="46" fillId="0" borderId="0" xfId="0" applyFont="1" applyAlignment="1" applyProtection="1">
      <alignment horizontal="left"/>
    </xf>
    <xf numFmtId="0" fontId="0" fillId="0" borderId="0" xfId="0" applyAlignment="1" applyProtection="1">
      <alignment horizontal="center"/>
    </xf>
    <xf numFmtId="0" fontId="24" fillId="0" borderId="0" xfId="0" applyFont="1" applyAlignment="1" applyProtection="1">
      <alignment horizontal="justify"/>
    </xf>
    <xf numFmtId="0" fontId="47"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center" vertical="center"/>
    </xf>
    <xf numFmtId="0" fontId="33" fillId="0" borderId="0" xfId="0" applyFont="1" applyBorder="1" applyAlignment="1" applyProtection="1">
      <alignment vertical="center" wrapText="1"/>
    </xf>
    <xf numFmtId="0" fontId="39" fillId="0" borderId="13" xfId="0" applyFont="1" applyBorder="1" applyAlignment="1" applyProtection="1">
      <alignment horizontal="center" vertical="center" wrapText="1"/>
    </xf>
    <xf numFmtId="0" fontId="25" fillId="2" borderId="13" xfId="0" applyFont="1" applyFill="1" applyBorder="1" applyAlignment="1" applyProtection="1">
      <alignment horizontal="center" vertical="center" wrapText="1"/>
      <protection locked="0"/>
    </xf>
    <xf numFmtId="0" fontId="28" fillId="0" borderId="0" xfId="0" applyFont="1" applyBorder="1" applyAlignment="1" applyProtection="1">
      <alignment horizontal="right" vertical="top"/>
    </xf>
    <xf numFmtId="0" fontId="28" fillId="0" borderId="13" xfId="0" applyFont="1" applyBorder="1" applyAlignment="1" applyProtection="1">
      <alignment horizontal="center" vertical="top" wrapText="1"/>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xf>
    <xf numFmtId="0" fontId="0" fillId="0" borderId="0" xfId="0" applyFont="1" applyAlignment="1" applyProtection="1">
      <alignment vertical="center"/>
    </xf>
    <xf numFmtId="0" fontId="0" fillId="2" borderId="13" xfId="0" applyFont="1" applyFill="1" applyBorder="1" applyAlignment="1" applyProtection="1">
      <alignment horizontal="center" vertical="center"/>
      <protection locked="0"/>
    </xf>
    <xf numFmtId="0" fontId="33" fillId="0" borderId="2" xfId="0" applyFont="1" applyBorder="1" applyAlignment="1" applyProtection="1">
      <alignment vertical="center" wrapText="1"/>
    </xf>
    <xf numFmtId="0" fontId="33" fillId="0" borderId="13" xfId="0" applyFont="1" applyBorder="1" applyAlignment="1" applyProtection="1">
      <alignment horizontal="center" vertical="center" wrapText="1"/>
    </xf>
    <xf numFmtId="0" fontId="0" fillId="0" borderId="2" xfId="0" applyFont="1" applyBorder="1" applyAlignment="1" applyProtection="1">
      <alignment horizontal="left" vertical="center" indent="1"/>
    </xf>
    <xf numFmtId="0" fontId="0" fillId="0" borderId="2" xfId="0" applyFont="1" applyBorder="1" applyAlignment="1" applyProtection="1">
      <alignment horizontal="left" vertical="center" wrapText="1" indent="1"/>
    </xf>
    <xf numFmtId="0" fontId="27" fillId="0" borderId="2" xfId="0" applyFont="1" applyBorder="1" applyAlignment="1" applyProtection="1">
      <alignment horizontal="left" vertical="center" wrapText="1" indent="1"/>
    </xf>
    <xf numFmtId="0" fontId="33" fillId="0" borderId="0" xfId="0" applyFont="1" applyBorder="1" applyAlignment="1">
      <alignment vertical="center" wrapText="1"/>
    </xf>
    <xf numFmtId="0" fontId="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0" fillId="6" borderId="3" xfId="0" applyFont="1" applyFill="1" applyBorder="1" applyAlignment="1" applyProtection="1">
      <alignment horizontal="left" vertical="center" wrapText="1" indent="1"/>
      <protection locked="0"/>
    </xf>
    <xf numFmtId="0" fontId="0" fillId="6" borderId="16" xfId="0" applyFont="1" applyFill="1" applyBorder="1" applyAlignment="1" applyProtection="1">
      <alignment horizontal="left" vertical="center" wrapText="1" indent="1"/>
      <protection locked="0"/>
    </xf>
    <xf numFmtId="0" fontId="0" fillId="6" borderId="2" xfId="0" applyFont="1" applyFill="1" applyBorder="1" applyAlignment="1" applyProtection="1">
      <alignment horizontal="left" vertical="center" wrapText="1" indent="1"/>
      <protection locked="0"/>
    </xf>
    <xf numFmtId="164" fontId="0" fillId="6" borderId="2" xfId="0" applyNumberFormat="1" applyFont="1" applyFill="1" applyBorder="1" applyAlignment="1" applyProtection="1">
      <alignment horizontal="left" vertical="center" wrapText="1" indent="1"/>
      <protection locked="0"/>
    </xf>
    <xf numFmtId="164" fontId="15" fillId="0" borderId="2" xfId="0" applyNumberFormat="1" applyFont="1" applyBorder="1" applyAlignment="1">
      <alignment horizontal="left" vertical="center" wrapText="1" indent="1"/>
    </xf>
    <xf numFmtId="0" fontId="0" fillId="0" borderId="0" xfId="0" applyFont="1" applyBorder="1" applyAlignment="1" applyProtection="1">
      <alignment horizontal="left" vertical="center" wrapText="1" indent="1"/>
      <protection locked="0"/>
    </xf>
    <xf numFmtId="164" fontId="0" fillId="0" borderId="0" xfId="0" applyNumberFormat="1" applyFont="1" applyBorder="1" applyAlignment="1" applyProtection="1">
      <alignment horizontal="left" vertical="center" wrapText="1" indent="1"/>
      <protection locked="0"/>
    </xf>
    <xf numFmtId="164" fontId="15" fillId="0" borderId="0" xfId="0" applyNumberFormat="1" applyFont="1" applyBorder="1" applyAlignment="1">
      <alignment horizontal="left" vertical="center" wrapText="1" indent="1"/>
    </xf>
    <xf numFmtId="0" fontId="0" fillId="6" borderId="12" xfId="0" applyFont="1" applyFill="1" applyBorder="1" applyAlignment="1" applyProtection="1">
      <alignment horizontal="left" vertical="center" wrapText="1" indent="1"/>
      <protection locked="0"/>
    </xf>
    <xf numFmtId="164" fontId="15" fillId="7" borderId="10" xfId="0" applyNumberFormat="1" applyFont="1" applyFill="1" applyBorder="1" applyAlignment="1">
      <alignment vertical="center" wrapText="1"/>
    </xf>
    <xf numFmtId="164" fontId="15" fillId="0" borderId="0" xfId="0" applyNumberFormat="1" applyFont="1" applyBorder="1" applyAlignment="1">
      <alignment vertical="center" wrapText="1"/>
    </xf>
    <xf numFmtId="0" fontId="0" fillId="0" borderId="0" xfId="0" applyFont="1" applyAlignment="1">
      <alignment vertical="center"/>
    </xf>
    <xf numFmtId="0" fontId="24" fillId="0" borderId="0" xfId="0" applyFont="1" applyAlignment="1">
      <alignment horizontal="justify"/>
    </xf>
    <xf numFmtId="0" fontId="0" fillId="0" borderId="2" xfId="0" applyFont="1" applyBorder="1" applyAlignment="1">
      <alignment horizontal="left" vertical="center" wrapText="1"/>
    </xf>
    <xf numFmtId="0" fontId="27" fillId="6" borderId="2" xfId="0" applyFont="1" applyFill="1" applyBorder="1" applyAlignment="1" applyProtection="1">
      <alignment horizontal="left" vertical="center" wrapText="1" indent="1"/>
      <protection locked="0"/>
    </xf>
    <xf numFmtId="164" fontId="25" fillId="6" borderId="2" xfId="0" applyNumberFormat="1" applyFont="1" applyFill="1" applyBorder="1" applyAlignment="1" applyProtection="1">
      <alignment horizontal="left" vertical="center" wrapText="1" indent="1"/>
      <protection locked="0"/>
    </xf>
    <xf numFmtId="164" fontId="26" fillId="0" borderId="2" xfId="0" applyNumberFormat="1" applyFont="1" applyBorder="1" applyAlignment="1">
      <alignment horizontal="left" vertical="center" wrapText="1" indent="1"/>
    </xf>
    <xf numFmtId="0" fontId="15" fillId="0" borderId="14" xfId="0" applyFont="1" applyBorder="1" applyAlignment="1">
      <alignment horizontal="left" vertical="center" wrapText="1"/>
    </xf>
    <xf numFmtId="0" fontId="15" fillId="0" borderId="12" xfId="0" applyFont="1" applyBorder="1" applyAlignment="1">
      <alignment horizontal="left" vertical="center" wrapText="1"/>
    </xf>
    <xf numFmtId="0" fontId="15" fillId="0" borderId="12" xfId="0" applyFont="1" applyBorder="1" applyAlignment="1">
      <alignment horizontal="right" vertical="center"/>
    </xf>
    <xf numFmtId="164" fontId="26" fillId="7" borderId="2" xfId="0" applyNumberFormat="1" applyFont="1" applyFill="1" applyBorder="1" applyAlignment="1">
      <alignment horizontal="left" vertical="center" wrapText="1" indent="1"/>
    </xf>
    <xf numFmtId="0" fontId="0" fillId="0" borderId="0" xfId="0" applyFont="1" applyProtection="1"/>
    <xf numFmtId="0" fontId="48" fillId="0" borderId="0" xfId="0" applyFont="1" applyProtection="1"/>
    <xf numFmtId="0" fontId="30" fillId="0" borderId="0" xfId="0" applyFont="1" applyAlignment="1" applyProtection="1">
      <alignment horizontal="left"/>
    </xf>
    <xf numFmtId="0" fontId="39" fillId="0" borderId="0" xfId="0" applyFont="1" applyAlignment="1" applyProtection="1">
      <alignment horizontal="left" vertical="center" indent="2"/>
    </xf>
    <xf numFmtId="0" fontId="34" fillId="0" borderId="0" xfId="0" applyFont="1" applyAlignment="1" applyProtection="1">
      <alignment horizontal="left"/>
    </xf>
    <xf numFmtId="0" fontId="15" fillId="0" borderId="2" xfId="0" applyFont="1" applyBorder="1" applyAlignment="1" applyProtection="1">
      <alignment horizontal="right" vertical="center" wrapText="1"/>
    </xf>
    <xf numFmtId="0" fontId="15" fillId="0" borderId="12" xfId="0" applyFont="1" applyBorder="1" applyAlignment="1" applyProtection="1">
      <alignment horizontal="right" vertical="center" wrapText="1"/>
    </xf>
    <xf numFmtId="0" fontId="15" fillId="0" borderId="13" xfId="0" applyFont="1" applyBorder="1" applyAlignment="1" applyProtection="1">
      <alignment horizontal="left" vertical="center" wrapText="1"/>
    </xf>
    <xf numFmtId="0" fontId="15" fillId="0" borderId="4" xfId="0" applyFont="1" applyBorder="1" applyAlignment="1" applyProtection="1">
      <alignment horizontal="left" vertical="center" wrapText="1"/>
      <protection hidden="1"/>
    </xf>
    <xf numFmtId="0" fontId="15" fillId="0" borderId="2" xfId="0" applyFont="1" applyBorder="1" applyAlignment="1" applyProtection="1">
      <alignment horizontal="center" vertical="center" wrapText="1"/>
      <protection hidden="1"/>
    </xf>
    <xf numFmtId="0" fontId="15" fillId="3" borderId="18" xfId="0" applyFont="1" applyFill="1" applyBorder="1" applyAlignment="1" applyProtection="1">
      <alignment vertical="center" wrapText="1"/>
      <protection hidden="1"/>
    </xf>
    <xf numFmtId="164" fontId="15" fillId="0" borderId="2" xfId="0" applyNumberFormat="1" applyFont="1" applyBorder="1" applyAlignment="1" applyProtection="1">
      <alignment horizontal="right" vertical="center" wrapText="1" indent="1"/>
      <protection hidden="1"/>
    </xf>
    <xf numFmtId="10" fontId="15" fillId="0" borderId="2" xfId="1" applyNumberFormat="1" applyFont="1" applyBorder="1" applyAlignment="1" applyProtection="1">
      <alignment horizontal="right" vertical="center" wrapText="1"/>
      <protection hidden="1"/>
    </xf>
    <xf numFmtId="0" fontId="0" fillId="0" borderId="19" xfId="0" applyFont="1" applyBorder="1" applyAlignment="1" applyProtection="1">
      <alignment horizontal="left" vertical="center" wrapText="1" indent="2"/>
      <protection hidden="1"/>
    </xf>
    <xf numFmtId="164" fontId="0" fillId="0" borderId="2" xfId="0" applyNumberFormat="1" applyFont="1" applyBorder="1" applyAlignment="1" applyProtection="1">
      <alignment horizontal="right" vertical="center" wrapText="1" indent="1"/>
      <protection hidden="1"/>
    </xf>
    <xf numFmtId="0" fontId="0" fillId="0" borderId="0" xfId="0" applyFont="1" applyBorder="1" applyAlignment="1">
      <alignment horizontal="right" vertical="center"/>
    </xf>
    <xf numFmtId="0" fontId="0" fillId="0" borderId="0" xfId="0" applyAlignment="1">
      <alignment horizontal="center" vertical="center"/>
    </xf>
    <xf numFmtId="0" fontId="0" fillId="0" borderId="20" xfId="0" applyFont="1" applyBorder="1" applyAlignment="1" applyProtection="1">
      <alignment horizontal="left" vertical="center" wrapText="1" indent="2"/>
      <protection hidden="1"/>
    </xf>
    <xf numFmtId="0" fontId="15" fillId="9" borderId="0" xfId="0" applyFont="1" applyFill="1" applyProtection="1"/>
    <xf numFmtId="0" fontId="15" fillId="10" borderId="21" xfId="0" applyFont="1" applyFill="1" applyBorder="1" applyAlignment="1" applyProtection="1">
      <alignment vertical="center" wrapText="1"/>
      <protection hidden="1"/>
    </xf>
    <xf numFmtId="0" fontId="11" fillId="0" borderId="0" xfId="0" applyFont="1" applyBorder="1" applyAlignment="1">
      <alignment horizontal="right" vertical="center"/>
    </xf>
    <xf numFmtId="0" fontId="15" fillId="0" borderId="2" xfId="0" applyFont="1" applyBorder="1" applyAlignment="1" applyProtection="1">
      <alignment vertical="center" wrapText="1"/>
      <protection hidden="1"/>
    </xf>
    <xf numFmtId="0" fontId="15" fillId="0" borderId="0" xfId="0" applyFont="1" applyAlignment="1" applyProtection="1">
      <alignment vertical="center"/>
    </xf>
    <xf numFmtId="0" fontId="0" fillId="0" borderId="2" xfId="0" applyFont="1" applyBorder="1" applyAlignment="1" applyProtection="1">
      <alignment vertical="center" wrapText="1"/>
      <protection hidden="1"/>
    </xf>
    <xf numFmtId="164" fontId="0" fillId="0" borderId="2" xfId="0" applyNumberFormat="1" applyFont="1" applyBorder="1" applyAlignment="1" applyProtection="1">
      <alignment vertical="center"/>
      <protection hidden="1"/>
    </xf>
    <xf numFmtId="0" fontId="0" fillId="0" borderId="0" xfId="0" applyFont="1" applyBorder="1" applyAlignment="1" applyProtection="1">
      <alignment horizontal="right" vertical="center"/>
    </xf>
    <xf numFmtId="0" fontId="0" fillId="0" borderId="0" xfId="0" applyFont="1" applyAlignment="1" applyProtection="1">
      <alignment horizontal="center" vertical="center"/>
    </xf>
    <xf numFmtId="0" fontId="15" fillId="3" borderId="22" xfId="0" applyFont="1" applyFill="1" applyBorder="1" applyAlignment="1" applyProtection="1">
      <alignment vertical="center" wrapText="1"/>
      <protection hidden="1"/>
    </xf>
    <xf numFmtId="166" fontId="15" fillId="0" borderId="2" xfId="1" applyNumberFormat="1" applyFont="1" applyBorder="1" applyAlignment="1" applyProtection="1">
      <alignment horizontal="right" vertical="center" wrapText="1" indent="1"/>
      <protection hidden="1"/>
    </xf>
    <xf numFmtId="0" fontId="49" fillId="0" borderId="0" xfId="0" applyFont="1" applyProtection="1"/>
    <xf numFmtId="0" fontId="49" fillId="0" borderId="0" xfId="0" applyFont="1" applyProtection="1">
      <protection locked="0"/>
    </xf>
    <xf numFmtId="167" fontId="49" fillId="0" borderId="0" xfId="0" applyNumberFormat="1" applyFont="1" applyProtection="1"/>
    <xf numFmtId="0" fontId="49" fillId="0" borderId="0" xfId="0" applyFont="1" applyAlignment="1" applyProtection="1">
      <alignment horizontal="center" vertical="center"/>
    </xf>
    <xf numFmtId="0" fontId="49" fillId="0" borderId="0" xfId="0" applyFont="1"/>
    <xf numFmtId="0" fontId="15" fillId="0" borderId="0" xfId="0" applyFont="1" applyBorder="1" applyAlignment="1" applyProtection="1">
      <alignment vertical="center" wrapText="1"/>
    </xf>
    <xf numFmtId="3" fontId="15" fillId="0" borderId="0" xfId="0" applyNumberFormat="1" applyFont="1" applyBorder="1" applyAlignment="1" applyProtection="1">
      <alignment horizontal="right" vertical="center" wrapText="1"/>
    </xf>
    <xf numFmtId="9" fontId="0" fillId="0" borderId="0" xfId="1" applyFont="1" applyBorder="1" applyAlignment="1" applyProtection="1">
      <alignment horizontal="right" vertical="center" wrapText="1"/>
    </xf>
    <xf numFmtId="0" fontId="33" fillId="0" borderId="2" xfId="0" applyFont="1" applyBorder="1" applyAlignment="1" applyProtection="1">
      <alignment vertical="center" wrapText="1"/>
    </xf>
    <xf numFmtId="0" fontId="50" fillId="0" borderId="0" xfId="0" applyFont="1" applyAlignment="1" applyProtection="1">
      <alignment horizontal="left" vertical="center"/>
    </xf>
    <xf numFmtId="0" fontId="23" fillId="6" borderId="2" xfId="0" applyFont="1" applyFill="1" applyBorder="1" applyAlignment="1" applyProtection="1">
      <alignment horizontal="center" vertical="center"/>
      <protection locked="0"/>
    </xf>
    <xf numFmtId="0" fontId="0" fillId="0" borderId="0" xfId="0" applyFont="1" applyAlignment="1" applyProtection="1">
      <alignment vertical="center"/>
    </xf>
    <xf numFmtId="0" fontId="41" fillId="0" borderId="0" xfId="0" applyFont="1" applyAlignment="1" applyProtection="1">
      <alignment horizontal="left" vertical="center"/>
    </xf>
    <xf numFmtId="0" fontId="0" fillId="0" borderId="0" xfId="0" applyFont="1" applyAlignment="1" applyProtection="1">
      <alignment horizontal="left" vertical="center"/>
    </xf>
    <xf numFmtId="0" fontId="38" fillId="0" borderId="0" xfId="0" applyFont="1" applyAlignment="1" applyProtection="1">
      <alignment horizontal="left" vertical="center" wrapText="1"/>
    </xf>
    <xf numFmtId="0" fontId="41" fillId="0" borderId="0" xfId="0" applyFont="1" applyAlignment="1" applyProtection="1">
      <alignment horizontal="left" indent="2"/>
    </xf>
    <xf numFmtId="0" fontId="27" fillId="0" borderId="0" xfId="0" applyFont="1" applyAlignment="1">
      <alignment vertical="center"/>
    </xf>
    <xf numFmtId="14" fontId="27" fillId="0" borderId="0" xfId="0" applyNumberFormat="1" applyFont="1" applyAlignment="1">
      <alignment vertical="center"/>
    </xf>
    <xf numFmtId="164" fontId="27" fillId="6" borderId="2" xfId="0" applyNumberFormat="1" applyFont="1" applyFill="1" applyBorder="1" applyAlignment="1" applyProtection="1">
      <alignment horizontal="right" vertical="center"/>
      <protection locked="0"/>
    </xf>
    <xf numFmtId="164" fontId="27" fillId="0" borderId="2" xfId="0" applyNumberFormat="1" applyFont="1" applyBorder="1" applyAlignment="1">
      <alignment horizontal="right" vertical="center"/>
    </xf>
    <xf numFmtId="0" fontId="27" fillId="0" borderId="0" xfId="0" applyFont="1" applyBorder="1" applyAlignment="1">
      <alignment horizontal="left" vertical="center" wrapText="1"/>
    </xf>
    <xf numFmtId="0" fontId="27" fillId="0" borderId="0" xfId="0" applyFont="1" applyAlignment="1">
      <alignment horizontal="center" vertical="center" wrapText="1"/>
    </xf>
    <xf numFmtId="0" fontId="0" fillId="0" borderId="0" xfId="0" applyAlignment="1">
      <alignment horizontal="left"/>
    </xf>
    <xf numFmtId="166" fontId="0" fillId="0" borderId="0" xfId="0" applyNumberFormat="1"/>
    <xf numFmtId="0" fontId="53" fillId="0" borderId="0" xfId="0" applyFont="1" applyAlignment="1">
      <alignment horizontal="left"/>
    </xf>
    <xf numFmtId="0" fontId="54" fillId="0" borderId="0" xfId="0" applyFont="1" applyBorder="1" applyAlignment="1">
      <alignment horizontal="justify" wrapText="1"/>
    </xf>
    <xf numFmtId="0" fontId="28" fillId="0" borderId="0" xfId="0" applyFont="1"/>
    <xf numFmtId="0" fontId="15" fillId="0" borderId="23" xfId="0" applyFont="1" applyBorder="1" applyAlignment="1">
      <alignment horizontal="right" vertical="center" wrapText="1"/>
    </xf>
    <xf numFmtId="0" fontId="15" fillId="0" borderId="25" xfId="0" applyFont="1" applyBorder="1" applyAlignment="1">
      <alignment horizontal="righ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0" fillId="0" borderId="28" xfId="0" applyFont="1" applyBorder="1" applyAlignment="1">
      <alignment horizontal="center" vertical="center" wrapText="1"/>
    </xf>
    <xf numFmtId="166" fontId="0"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left" vertical="center" wrapText="1" indent="1"/>
    </xf>
    <xf numFmtId="164" fontId="15" fillId="0" borderId="21" xfId="2" applyNumberFormat="1" applyFont="1" applyFill="1" applyBorder="1" applyAlignment="1" applyProtection="1">
      <alignment horizontal="right" vertical="center" wrapText="1" indent="1"/>
      <protection locked="0"/>
    </xf>
    <xf numFmtId="10" fontId="15" fillId="0" borderId="30" xfId="1" applyNumberFormat="1" applyFont="1" applyBorder="1" applyAlignment="1" applyProtection="1">
      <alignment horizontal="right" vertical="center" wrapText="1" indent="1"/>
    </xf>
    <xf numFmtId="164" fontId="15" fillId="0" borderId="30" xfId="2" applyNumberFormat="1" applyFont="1" applyFill="1" applyBorder="1" applyAlignment="1" applyProtection="1">
      <alignment horizontal="right" vertical="center" wrapText="1" indent="1"/>
    </xf>
    <xf numFmtId="10" fontId="15" fillId="0" borderId="31" xfId="1" applyNumberFormat="1" applyFont="1" applyBorder="1" applyAlignment="1" applyProtection="1">
      <alignment horizontal="right" vertical="center" wrapText="1" indent="1"/>
    </xf>
    <xf numFmtId="0" fontId="15" fillId="0" borderId="32" xfId="0" applyFont="1" applyBorder="1" applyAlignment="1">
      <alignment horizontal="left" vertical="center" wrapText="1" indent="1"/>
    </xf>
    <xf numFmtId="164" fontId="15" fillId="0" borderId="2" xfId="2" applyNumberFormat="1" applyFont="1" applyFill="1" applyBorder="1" applyAlignment="1" applyProtection="1">
      <alignment vertical="center" wrapText="1"/>
    </xf>
    <xf numFmtId="10" fontId="15" fillId="0" borderId="2" xfId="1" applyNumberFormat="1" applyFont="1" applyBorder="1" applyAlignment="1" applyProtection="1">
      <alignment vertical="center" wrapText="1"/>
    </xf>
    <xf numFmtId="0" fontId="0" fillId="6" borderId="32" xfId="0" applyFont="1" applyFill="1" applyBorder="1" applyAlignment="1" applyProtection="1">
      <alignment horizontal="left" vertical="center" wrapText="1" indent="3"/>
      <protection locked="0"/>
    </xf>
    <xf numFmtId="164" fontId="0" fillId="6" borderId="2" xfId="2" applyNumberFormat="1" applyFont="1" applyFill="1" applyBorder="1" applyAlignment="1" applyProtection="1">
      <alignment vertical="center" wrapText="1"/>
      <protection locked="0"/>
    </xf>
    <xf numFmtId="10" fontId="0" fillId="0" borderId="3" xfId="1" applyNumberFormat="1" applyFont="1" applyBorder="1" applyAlignment="1" applyProtection="1">
      <alignment vertical="center" wrapText="1"/>
    </xf>
    <xf numFmtId="164" fontId="0" fillId="0" borderId="2" xfId="2" applyNumberFormat="1" applyFont="1" applyFill="1" applyBorder="1" applyAlignment="1" applyProtection="1">
      <alignment vertical="center" wrapText="1"/>
    </xf>
    <xf numFmtId="10" fontId="0" fillId="0" borderId="2" xfId="1" applyNumberFormat="1" applyFont="1" applyBorder="1" applyAlignment="1" applyProtection="1">
      <alignment vertical="center" wrapText="1"/>
    </xf>
    <xf numFmtId="164" fontId="0" fillId="6" borderId="3" xfId="2" applyNumberFormat="1" applyFont="1" applyFill="1" applyBorder="1" applyAlignment="1" applyProtection="1">
      <alignment vertical="center" wrapText="1"/>
      <protection locked="0"/>
    </xf>
    <xf numFmtId="164" fontId="0" fillId="0" borderId="3" xfId="2" applyNumberFormat="1" applyFont="1" applyFill="1" applyBorder="1" applyAlignment="1" applyProtection="1">
      <alignment vertical="center" wrapText="1"/>
    </xf>
    <xf numFmtId="0" fontId="0" fillId="6" borderId="33" xfId="0" applyFont="1" applyFill="1" applyBorder="1" applyAlignment="1" applyProtection="1">
      <alignment horizontal="left" vertical="center" wrapText="1" indent="3"/>
      <protection locked="0"/>
    </xf>
    <xf numFmtId="0" fontId="15" fillId="0" borderId="23" xfId="0" applyFont="1" applyBorder="1" applyAlignment="1">
      <alignment horizontal="left" vertical="center" wrapText="1" indent="1"/>
    </xf>
    <xf numFmtId="164" fontId="15" fillId="0" borderId="24" xfId="2" applyNumberFormat="1" applyFont="1" applyFill="1" applyBorder="1" applyAlignment="1" applyProtection="1">
      <alignment vertical="center" wrapText="1"/>
    </xf>
    <xf numFmtId="10" fontId="15" fillId="0" borderId="24" xfId="1" applyNumberFormat="1" applyFont="1" applyBorder="1" applyAlignment="1" applyProtection="1">
      <alignment vertical="center" wrapText="1"/>
    </xf>
    <xf numFmtId="0" fontId="0" fillId="6" borderId="19" xfId="0" applyFont="1" applyFill="1" applyBorder="1" applyAlignment="1" applyProtection="1">
      <alignment horizontal="left" vertical="center" wrapText="1" indent="3"/>
      <protection locked="0"/>
    </xf>
    <xf numFmtId="164" fontId="0" fillId="6" borderId="4" xfId="2" applyNumberFormat="1" applyFont="1" applyFill="1" applyBorder="1" applyAlignment="1" applyProtection="1">
      <alignment vertical="center" wrapText="1"/>
      <protection locked="0"/>
    </xf>
    <xf numFmtId="0" fontId="0" fillId="0" borderId="32" xfId="0" applyFont="1" applyBorder="1" applyAlignment="1">
      <alignment horizontal="left" vertical="center" wrapText="1" indent="2"/>
    </xf>
    <xf numFmtId="0" fontId="0" fillId="0" borderId="27" xfId="0" applyFont="1" applyBorder="1" applyAlignment="1">
      <alignment horizontal="left" vertical="center" wrapText="1" indent="2"/>
    </xf>
    <xf numFmtId="10" fontId="0" fillId="0" borderId="28" xfId="1" applyNumberFormat="1" applyFont="1" applyBorder="1" applyAlignment="1" applyProtection="1">
      <alignment vertical="center" wrapText="1"/>
    </xf>
    <xf numFmtId="0" fontId="15" fillId="0" borderId="21" xfId="0" applyFont="1" applyBorder="1" applyAlignment="1">
      <alignment horizontal="left" vertical="center" wrapText="1" indent="1"/>
    </xf>
    <xf numFmtId="164" fontId="15" fillId="0" borderId="30" xfId="2" applyNumberFormat="1" applyFont="1" applyFill="1" applyBorder="1" applyAlignment="1" applyProtection="1">
      <alignment vertical="center" wrapText="1"/>
    </xf>
    <xf numFmtId="10" fontId="15" fillId="0" borderId="30" xfId="1" applyNumberFormat="1" applyFont="1" applyBorder="1" applyAlignment="1" applyProtection="1">
      <alignment vertical="center" wrapText="1"/>
    </xf>
    <xf numFmtId="0" fontId="15" fillId="0" borderId="22" xfId="0" applyFont="1" applyBorder="1" applyAlignment="1">
      <alignment vertical="center" wrapText="1"/>
    </xf>
    <xf numFmtId="164" fontId="15" fillId="7" borderId="30" xfId="2" applyNumberFormat="1" applyFont="1" applyFill="1" applyBorder="1" applyAlignment="1" applyProtection="1">
      <alignment vertical="center" wrapText="1"/>
    </xf>
    <xf numFmtId="10" fontId="15" fillId="9" borderId="30" xfId="1" applyNumberFormat="1" applyFont="1" applyFill="1" applyBorder="1" applyAlignment="1" applyProtection="1">
      <alignment vertical="center" wrapText="1"/>
    </xf>
    <xf numFmtId="3" fontId="40" fillId="0" borderId="0" xfId="0" applyNumberFormat="1" applyFont="1" applyBorder="1" applyAlignment="1">
      <alignment horizontal="right" vertical="center" wrapText="1"/>
    </xf>
    <xf numFmtId="9" fontId="40" fillId="0" borderId="0" xfId="1" applyFont="1" applyBorder="1" applyAlignment="1" applyProtection="1">
      <alignment horizontal="right" vertical="center" wrapText="1"/>
    </xf>
    <xf numFmtId="0" fontId="40" fillId="0" borderId="0" xfId="0" applyFont="1" applyBorder="1" applyAlignment="1">
      <alignment vertical="center" wrapText="1"/>
    </xf>
    <xf numFmtId="168" fontId="40" fillId="0" borderId="0" xfId="0" applyNumberFormat="1" applyFont="1" applyBorder="1" applyAlignment="1">
      <alignment horizontal="right" vertical="center" wrapText="1"/>
    </xf>
    <xf numFmtId="166" fontId="40" fillId="0" borderId="0" xfId="1" applyNumberFormat="1" applyFont="1" applyBorder="1" applyAlignment="1" applyProtection="1">
      <alignment horizontal="right" vertical="center" wrapText="1"/>
    </xf>
    <xf numFmtId="168" fontId="27" fillId="0" borderId="0" xfId="0" applyNumberFormat="1" applyFont="1" applyBorder="1" applyAlignment="1">
      <alignment horizontal="right" vertical="center" wrapText="1"/>
    </xf>
    <xf numFmtId="0" fontId="56" fillId="0" borderId="0" xfId="0" applyFont="1" applyBorder="1" applyAlignment="1">
      <alignment horizontal="left" vertical="top"/>
    </xf>
    <xf numFmtId="0" fontId="19" fillId="6" borderId="34" xfId="0" applyFont="1" applyFill="1" applyBorder="1" applyAlignment="1" applyProtection="1">
      <alignment horizontal="center" vertical="center"/>
      <protection locked="0"/>
    </xf>
    <xf numFmtId="0" fontId="0" fillId="6" borderId="2" xfId="0" applyFill="1" applyBorder="1" applyAlignment="1" applyProtection="1">
      <alignment horizontal="left" vertical="center" indent="1"/>
      <protection locked="0"/>
    </xf>
    <xf numFmtId="0" fontId="16" fillId="0" borderId="0" xfId="0" applyFont="1" applyBorder="1" applyAlignment="1">
      <alignment horizontal="left" vertical="top"/>
    </xf>
    <xf numFmtId="0" fontId="19" fillId="0" borderId="0" xfId="0" applyFont="1" applyBorder="1" applyAlignment="1">
      <alignment horizontal="center" vertical="center"/>
    </xf>
    <xf numFmtId="0" fontId="15" fillId="0" borderId="2" xfId="0" applyFont="1" applyBorder="1" applyAlignment="1">
      <alignment horizontal="left" vertical="center"/>
    </xf>
    <xf numFmtId="164" fontId="15" fillId="0" borderId="0" xfId="2" applyNumberFormat="1" applyFont="1" applyFill="1" applyBorder="1" applyAlignment="1" applyProtection="1">
      <alignment vertical="center"/>
    </xf>
    <xf numFmtId="0" fontId="0" fillId="0" borderId="0" xfId="0" applyAlignment="1">
      <alignment horizontal="right"/>
    </xf>
    <xf numFmtId="0" fontId="15" fillId="0" borderId="2" xfId="0" applyFont="1" applyBorder="1" applyAlignment="1">
      <alignment vertical="center"/>
    </xf>
    <xf numFmtId="164" fontId="15" fillId="0" borderId="0" xfId="2" applyNumberFormat="1" applyFont="1" applyFill="1" applyBorder="1" applyAlignment="1" applyProtection="1">
      <alignment horizontal="right" vertical="center"/>
    </xf>
    <xf numFmtId="0" fontId="20" fillId="0" borderId="0" xfId="0" applyFont="1" applyAlignment="1">
      <alignment horizontal="left" indent="3"/>
    </xf>
    <xf numFmtId="0" fontId="34" fillId="0" borderId="0" xfId="0" applyFont="1"/>
    <xf numFmtId="0" fontId="0" fillId="0" borderId="0" xfId="0" applyFont="1" applyBorder="1" applyAlignment="1">
      <alignment horizontal="left" vertical="center" wrapText="1"/>
    </xf>
    <xf numFmtId="0" fontId="13" fillId="5" borderId="0" xfId="0" applyFont="1" applyFill="1" applyAlignment="1">
      <alignment horizontal="center" vertical="center" wrapText="1"/>
    </xf>
    <xf numFmtId="0" fontId="15" fillId="0" borderId="0" xfId="0" applyFont="1" applyBorder="1" applyAlignment="1">
      <alignment horizontal="left" vertical="center"/>
    </xf>
    <xf numFmtId="0" fontId="19" fillId="6" borderId="2" xfId="0" applyFont="1" applyFill="1" applyBorder="1" applyAlignment="1" applyProtection="1">
      <alignment horizontal="left" vertical="top" wrapText="1"/>
      <protection locked="0"/>
    </xf>
    <xf numFmtId="0" fontId="22" fillId="6" borderId="2" xfId="0" applyFont="1" applyFill="1" applyBorder="1" applyAlignment="1" applyProtection="1">
      <alignment horizontal="left" vertical="top" wrapText="1"/>
      <protection locked="0"/>
    </xf>
    <xf numFmtId="0" fontId="26" fillId="0" borderId="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1" fillId="0" borderId="0" xfId="0" applyFont="1" applyBorder="1" applyAlignment="1">
      <alignment horizontal="left" vertical="center" wrapText="1"/>
    </xf>
    <xf numFmtId="0" fontId="30" fillId="3" borderId="0" xfId="0" applyFont="1" applyFill="1" applyBorder="1" applyAlignment="1">
      <alignment horizontal="left"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6" fillId="0" borderId="0" xfId="0" applyFont="1" applyBorder="1" applyAlignment="1">
      <alignment horizontal="left" vertical="center" wrapText="1"/>
    </xf>
    <xf numFmtId="0" fontId="29" fillId="0" borderId="0" xfId="0" applyFont="1" applyBorder="1" applyAlignment="1">
      <alignment horizontal="justify"/>
    </xf>
    <xf numFmtId="0" fontId="36" fillId="0" borderId="0" xfId="0" applyFont="1" applyBorder="1" applyAlignment="1">
      <alignment horizontal="center" vertical="center"/>
    </xf>
    <xf numFmtId="0" fontId="15" fillId="0" borderId="2" xfId="0" applyFont="1" applyBorder="1" applyAlignment="1">
      <alignment horizontal="center" vertical="center"/>
    </xf>
    <xf numFmtId="0" fontId="37" fillId="0" borderId="0" xfId="0" applyFont="1" applyBorder="1" applyAlignment="1" applyProtection="1">
      <alignment horizontal="left" vertical="center" wrapText="1"/>
      <protection hidden="1"/>
    </xf>
    <xf numFmtId="0" fontId="39" fillId="0" borderId="0"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0" fillId="2" borderId="2" xfId="0" applyFont="1" applyFill="1" applyBorder="1" applyAlignment="1" applyProtection="1">
      <alignment horizontal="left" vertical="center" wrapText="1" indent="1"/>
      <protection locked="0"/>
    </xf>
    <xf numFmtId="0" fontId="0" fillId="2" borderId="13" xfId="0" applyFont="1" applyFill="1" applyBorder="1" applyAlignment="1" applyProtection="1">
      <alignment horizontal="left" vertical="center" wrapText="1" indent="1"/>
      <protection locked="0"/>
    </xf>
    <xf numFmtId="0" fontId="33" fillId="0" borderId="2" xfId="0" applyFont="1" applyBorder="1" applyAlignment="1" applyProtection="1">
      <alignment horizontal="center" vertical="center" wrapText="1"/>
    </xf>
    <xf numFmtId="0" fontId="19" fillId="0" borderId="0" xfId="0" applyFont="1" applyBorder="1" applyAlignment="1" applyProtection="1">
      <alignment horizontal="justify"/>
    </xf>
    <xf numFmtId="0" fontId="39" fillId="0" borderId="2" xfId="0" applyFont="1" applyBorder="1" applyAlignment="1" applyProtection="1">
      <alignment horizontal="center" vertical="center" wrapText="1"/>
    </xf>
    <xf numFmtId="0" fontId="25" fillId="2" borderId="2" xfId="0" applyFont="1" applyFill="1" applyBorder="1" applyAlignment="1" applyProtection="1">
      <alignment horizontal="left" vertical="center" wrapText="1" indent="1"/>
      <protection locked="0"/>
    </xf>
    <xf numFmtId="0" fontId="28" fillId="0" borderId="2" xfId="0" applyFont="1" applyBorder="1" applyAlignment="1" applyProtection="1">
      <alignment horizontal="left" vertical="top" wrapText="1" indent="1"/>
    </xf>
    <xf numFmtId="0" fontId="24" fillId="0" borderId="0" xfId="0" applyFont="1" applyBorder="1" applyAlignment="1">
      <alignment horizontal="justify"/>
    </xf>
    <xf numFmtId="0" fontId="15" fillId="0" borderId="0" xfId="0" applyFont="1" applyBorder="1" applyAlignment="1">
      <alignment horizontal="center" vertical="center"/>
    </xf>
    <xf numFmtId="164" fontId="0" fillId="0" borderId="0" xfId="0" applyNumberFormat="1" applyFont="1" applyBorder="1" applyAlignment="1" applyProtection="1">
      <alignment horizontal="right" vertical="center" wrapText="1" indent="2"/>
      <protection locked="0"/>
    </xf>
    <xf numFmtId="0" fontId="25" fillId="6" borderId="2" xfId="0" applyFont="1" applyFill="1" applyBorder="1" applyAlignment="1" applyProtection="1">
      <alignment vertical="top" wrapText="1"/>
      <protection locked="0"/>
    </xf>
    <xf numFmtId="0" fontId="15" fillId="6" borderId="2" xfId="0" applyFont="1" applyFill="1" applyBorder="1" applyAlignment="1" applyProtection="1">
      <alignment horizontal="center" vertical="center" wrapText="1"/>
      <protection locked="0"/>
    </xf>
    <xf numFmtId="164" fontId="0" fillId="6" borderId="2" xfId="0" applyNumberFormat="1" applyFont="1" applyFill="1" applyBorder="1" applyAlignment="1" applyProtection="1">
      <alignment horizontal="right" vertical="center" wrapText="1" indent="2"/>
      <protection locked="0"/>
    </xf>
    <xf numFmtId="0" fontId="15" fillId="0" borderId="2" xfId="0" applyFont="1" applyBorder="1" applyAlignment="1" applyProtection="1">
      <alignment horizontal="center" vertical="center" wrapText="1"/>
    </xf>
    <xf numFmtId="0" fontId="0" fillId="0" borderId="17" xfId="0" applyFont="1" applyBorder="1" applyAlignment="1" applyProtection="1">
      <alignment horizontal="center"/>
    </xf>
    <xf numFmtId="0" fontId="30" fillId="0" borderId="0" xfId="0" applyFont="1" applyBorder="1" applyAlignment="1">
      <alignment horizontal="left" vertical="center"/>
    </xf>
    <xf numFmtId="0" fontId="27" fillId="0" borderId="2" xfId="0" applyFont="1" applyBorder="1" applyAlignment="1">
      <alignment horizontal="left" vertical="center" wrapText="1"/>
    </xf>
    <xf numFmtId="0" fontId="40" fillId="0" borderId="2" xfId="0" applyFont="1" applyBorder="1" applyAlignment="1">
      <alignment horizontal="center" vertical="center"/>
    </xf>
    <xf numFmtId="0" fontId="15" fillId="0" borderId="2" xfId="0" applyFont="1" applyBorder="1" applyAlignment="1">
      <alignment horizontal="center" vertical="center" wrapText="1"/>
    </xf>
    <xf numFmtId="164" fontId="15" fillId="11" borderId="14" xfId="2" applyNumberFormat="1" applyFont="1" applyFill="1" applyBorder="1" applyAlignment="1" applyProtection="1">
      <alignment horizontal="right" vertical="center" indent="2"/>
    </xf>
    <xf numFmtId="164" fontId="15" fillId="11" borderId="2" xfId="2" applyNumberFormat="1" applyFont="1" applyFill="1" applyBorder="1" applyAlignment="1" applyProtection="1">
      <alignment horizontal="right" vertical="center" indent="2"/>
    </xf>
    <xf numFmtId="164" fontId="15" fillId="11" borderId="13" xfId="2" applyNumberFormat="1" applyFont="1" applyFill="1" applyBorder="1" applyAlignment="1" applyProtection="1">
      <alignment horizontal="right" vertical="center" indent="2"/>
    </xf>
    <xf numFmtId="164" fontId="15" fillId="0" borderId="0" xfId="2" applyNumberFormat="1" applyFont="1" applyFill="1" applyBorder="1" applyAlignment="1" applyProtection="1">
      <alignment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169" fontId="0" fillId="6" borderId="2" xfId="0" applyNumberFormat="1" applyFill="1" applyBorder="1" applyAlignment="1" applyProtection="1">
      <alignment horizontal="center" vertical="center"/>
      <protection locked="0"/>
    </xf>
    <xf numFmtId="164" fontId="0" fillId="6" borderId="2" xfId="2" applyNumberFormat="1" applyFont="1" applyFill="1" applyBorder="1" applyAlignment="1" applyProtection="1">
      <alignment horizontal="right" vertical="center" indent="3"/>
      <protection locked="0"/>
    </xf>
    <xf numFmtId="0" fontId="0" fillId="6" borderId="2" xfId="0" applyFill="1" applyBorder="1" applyAlignment="1">
      <alignment horizontal="center" vertical="center"/>
    </xf>
    <xf numFmtId="169" fontId="0" fillId="6" borderId="2" xfId="0" applyNumberFormat="1" applyFont="1" applyFill="1" applyBorder="1" applyAlignment="1" applyProtection="1">
      <alignment horizontal="center" vertical="center" wrapText="1"/>
      <protection locked="0"/>
    </xf>
    <xf numFmtId="169" fontId="33" fillId="6" borderId="2" xfId="0" applyNumberFormat="1" applyFont="1" applyFill="1" applyBorder="1" applyAlignment="1" applyProtection="1">
      <alignment horizontal="center" vertical="center" wrapText="1"/>
      <protection locked="0"/>
    </xf>
    <xf numFmtId="0" fontId="40" fillId="0" borderId="0" xfId="0" applyFont="1" applyBorder="1" applyAlignment="1">
      <alignment horizontal="left" vertical="center" wrapText="1"/>
    </xf>
    <xf numFmtId="0" fontId="28" fillId="0" borderId="0" xfId="0" applyFont="1" applyBorder="1" applyAlignment="1">
      <alignment horizontal="left" vertical="top" wrapText="1"/>
    </xf>
    <xf numFmtId="0" fontId="38" fillId="0" borderId="0" xfId="0" applyFont="1" applyAlignment="1">
      <alignment horizontal="left" vertical="center" wrapText="1"/>
    </xf>
    <xf numFmtId="0" fontId="55" fillId="6" borderId="2" xfId="0" applyFont="1" applyFill="1" applyBorder="1" applyAlignment="1" applyProtection="1">
      <alignment horizontal="left" vertical="top" wrapText="1" indent="1"/>
      <protection locked="0"/>
    </xf>
    <xf numFmtId="0" fontId="0" fillId="0" borderId="2" xfId="0" applyFont="1" applyBorder="1" applyAlignment="1">
      <alignment horizontal="center" vertical="center"/>
    </xf>
    <xf numFmtId="0" fontId="0" fillId="0" borderId="13" xfId="0" applyFont="1" applyBorder="1" applyAlignment="1">
      <alignment horizontal="center" vertical="center" wrapText="1"/>
    </xf>
    <xf numFmtId="0" fontId="0"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0" xfId="0" applyFont="1" applyBorder="1" applyAlignment="1">
      <alignment horizontal="center" vertical="center"/>
    </xf>
  </cellXfs>
  <cellStyles count="3">
    <cellStyle name="Normal" xfId="0" builtinId="0"/>
    <cellStyle name="Pourcentage" xfId="1" builtinId="5"/>
    <cellStyle name="TableStyleLight1" xfId="2"/>
  </cellStyles>
  <dxfs count="0"/>
  <tableStyles count="0" defaultTableStyle="TableStyleMedium2" defaultPivotStyle="PivotStyleLight16"/>
  <colors>
    <indexedColors>
      <rgbColor rgb="FF000000"/>
      <rgbColor rgb="FFFFFFFF"/>
      <rgbColor rgb="FFFF0000"/>
      <rgbColor rgb="FF00FF00"/>
      <rgbColor rgb="FF0000FF"/>
      <rgbColor rgb="FFFFDD00"/>
      <rgbColor rgb="FFFF00FF"/>
      <rgbColor rgb="FF00FFFF"/>
      <rgbColor rgb="FF800000"/>
      <rgbColor rgb="FF008000"/>
      <rgbColor rgb="FF000080"/>
      <rgbColor rgb="FF808000"/>
      <rgbColor rgb="FF800080"/>
      <rgbColor rgb="FF008080"/>
      <rgbColor rgb="FFC0C0C0"/>
      <rgbColor rgb="FF808080"/>
      <rgbColor rgb="FFB3B3B3"/>
      <rgbColor rgb="FFFF3366"/>
      <rgbColor rgb="FFFFFFCC"/>
      <rgbColor rgb="FFCCFFFF"/>
      <rgbColor rgb="FF660066"/>
      <rgbColor rgb="FFFF8080"/>
      <rgbColor rgb="FF0066CC"/>
      <rgbColor rgb="FFCCCCFF"/>
      <rgbColor rgb="FF000080"/>
      <rgbColor rgb="FFFF00FF"/>
      <rgbColor rgb="FFCCCCCC"/>
      <rgbColor rgb="FF00FFFF"/>
      <rgbColor rgb="FF800080"/>
      <rgbColor rgb="FF800000"/>
      <rgbColor rgb="FF008080"/>
      <rgbColor rgb="FF0000FF"/>
      <rgbColor rgb="FF00CCFF"/>
      <rgbColor rgb="FFD0E4A6"/>
      <rgbColor rgb="FFCCFFCC"/>
      <rgbColor rgb="FFFFFF99"/>
      <rgbColor rgb="FF99CCFF"/>
      <rgbColor rgb="FFFF99CC"/>
      <rgbColor rgb="FFCC99FF"/>
      <rgbColor rgb="FFFFCC99"/>
      <rgbColor rgb="FF3366FF"/>
      <rgbColor rgb="FF33CCCC"/>
      <rgbColor rgb="FF94BD5E"/>
      <rgbColor rgb="FFFFCC00"/>
      <rgbColor rgb="FFFF9900"/>
      <rgbColor rgb="FFFF6600"/>
      <rgbColor rgb="FF666699"/>
      <rgbColor rgb="FF969696"/>
      <rgbColor rgb="FF003366"/>
      <rgbColor rgb="FF339966"/>
      <rgbColor rgb="FF003300"/>
      <rgbColor rgb="FF333300"/>
      <rgbColor rgb="FF993300"/>
      <rgbColor rgb="FFFF6633"/>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212760</xdr:colOff>
      <xdr:row>1</xdr:row>
      <xdr:rowOff>194040</xdr:rowOff>
    </xdr:from>
    <xdr:to>
      <xdr:col>6</xdr:col>
      <xdr:colOff>471240</xdr:colOff>
      <xdr:row>4</xdr:row>
      <xdr:rowOff>98280</xdr:rowOff>
    </xdr:to>
    <xdr:pic>
      <xdr:nvPicPr>
        <xdr:cNvPr id="2" name="Image 1"/>
        <xdr:cNvPicPr/>
      </xdr:nvPicPr>
      <xdr:blipFill>
        <a:blip xmlns:r="http://schemas.openxmlformats.org/officeDocument/2006/relationships" r:embed="rId1"/>
        <a:stretch/>
      </xdr:blipFill>
      <xdr:spPr>
        <a:xfrm>
          <a:off x="434160" y="355680"/>
          <a:ext cx="5162040" cy="77112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R67"/>
  <sheetViews>
    <sheetView zoomScale="65" zoomScaleNormal="65" workbookViewId="0">
      <selection activeCell="F26" sqref="F26"/>
    </sheetView>
  </sheetViews>
  <sheetFormatPr baseColWidth="10" defaultColWidth="9.140625" defaultRowHeight="12.75" x14ac:dyDescent="0.2"/>
  <cols>
    <col min="1" max="1" width="3.140625"/>
    <col min="2" max="2" width="14.85546875" style="1"/>
    <col min="3" max="5" width="14.85546875"/>
    <col min="6" max="6" width="10.140625"/>
    <col min="7" max="10" width="14.85546875"/>
    <col min="11" max="11" width="10.140625"/>
    <col min="12" max="12" width="3"/>
  </cols>
  <sheetData>
    <row r="1" spans="1:18" ht="12.75" customHeight="1" x14ac:dyDescent="0.2">
      <c r="A1" s="2"/>
      <c r="B1" s="3"/>
      <c r="C1" s="2"/>
      <c r="D1" s="2"/>
      <c r="E1" s="2"/>
      <c r="F1" s="2"/>
      <c r="G1" s="2"/>
      <c r="H1" s="2"/>
      <c r="I1" s="2"/>
      <c r="J1" s="2"/>
      <c r="K1" s="2"/>
      <c r="L1" s="2"/>
      <c r="M1" s="2"/>
      <c r="N1" s="2"/>
      <c r="O1" s="2"/>
      <c r="P1" s="2"/>
      <c r="Q1" s="2"/>
      <c r="R1" s="2"/>
    </row>
    <row r="2" spans="1:18" ht="31.5" customHeight="1" x14ac:dyDescent="0.45">
      <c r="A2" s="2"/>
      <c r="B2" s="4"/>
      <c r="C2" s="5"/>
      <c r="D2" s="5"/>
      <c r="E2" s="5"/>
      <c r="F2" s="5"/>
      <c r="G2" s="5"/>
      <c r="H2" s="5"/>
      <c r="I2" s="5"/>
      <c r="J2" s="6" t="s">
        <v>0</v>
      </c>
      <c r="K2" s="7"/>
      <c r="L2" s="2"/>
      <c r="M2" s="2"/>
      <c r="N2" s="2"/>
      <c r="O2" s="2"/>
      <c r="P2" s="2"/>
      <c r="Q2" s="2"/>
      <c r="R2" s="2"/>
    </row>
    <row r="3" spans="1:18" ht="21.75" customHeight="1" x14ac:dyDescent="0.4">
      <c r="A3" s="2"/>
      <c r="B3" s="8"/>
      <c r="C3" s="5"/>
      <c r="D3" s="5"/>
      <c r="E3" s="5"/>
      <c r="F3" s="5"/>
      <c r="G3" s="5"/>
      <c r="H3" s="5"/>
      <c r="I3" s="9"/>
      <c r="J3" s="10" t="s">
        <v>1</v>
      </c>
      <c r="K3" s="11"/>
      <c r="L3" s="2"/>
      <c r="M3" s="2"/>
      <c r="N3" s="2"/>
      <c r="O3" s="2"/>
      <c r="P3" s="2"/>
      <c r="Q3" s="2"/>
      <c r="R3" s="2"/>
    </row>
    <row r="4" spans="1:18" ht="15" customHeight="1" x14ac:dyDescent="0.35">
      <c r="A4" s="2"/>
      <c r="B4" s="12"/>
      <c r="C4" s="5"/>
      <c r="D4" s="5"/>
      <c r="E4" s="5"/>
      <c r="F4" s="5"/>
      <c r="G4" s="5"/>
      <c r="H4" s="5"/>
      <c r="I4" s="9"/>
      <c r="J4" s="13" t="s">
        <v>2</v>
      </c>
      <c r="K4" s="14"/>
      <c r="L4" s="2"/>
      <c r="M4" s="2"/>
      <c r="N4" s="2"/>
      <c r="O4" s="2"/>
      <c r="P4" s="2"/>
      <c r="Q4" s="2"/>
      <c r="R4" s="2"/>
    </row>
    <row r="5" spans="1:18" ht="12.75" customHeight="1" x14ac:dyDescent="0.2">
      <c r="A5" s="2"/>
      <c r="B5" s="15"/>
      <c r="C5" s="5"/>
      <c r="D5" s="5"/>
      <c r="E5" s="5"/>
      <c r="F5" s="5"/>
      <c r="G5" s="5"/>
      <c r="H5" s="5"/>
      <c r="I5" s="9"/>
      <c r="J5" s="13" t="s">
        <v>3</v>
      </c>
      <c r="K5" s="14"/>
      <c r="L5" s="2"/>
      <c r="M5" s="2"/>
      <c r="N5" s="2"/>
      <c r="O5" s="2"/>
      <c r="P5" s="2"/>
      <c r="Q5" s="2"/>
      <c r="R5" s="2"/>
    </row>
    <row r="6" spans="1:18" ht="17.25" customHeight="1" x14ac:dyDescent="0.25">
      <c r="A6" s="2"/>
      <c r="B6" s="16"/>
      <c r="C6" s="5"/>
      <c r="D6" s="5"/>
      <c r="E6" s="5"/>
      <c r="F6" s="5"/>
      <c r="G6" s="5"/>
      <c r="H6" s="5"/>
      <c r="I6" s="5"/>
      <c r="J6" s="5"/>
      <c r="K6" s="5"/>
      <c r="L6" s="2"/>
      <c r="M6" s="2"/>
      <c r="N6" s="2"/>
      <c r="O6" s="2"/>
      <c r="P6" s="2"/>
      <c r="Q6" s="2"/>
      <c r="R6" s="2"/>
    </row>
    <row r="7" spans="1:18" ht="31.5" customHeight="1" x14ac:dyDescent="0.45">
      <c r="A7" s="2"/>
      <c r="B7" s="17"/>
      <c r="C7" s="18"/>
      <c r="D7" s="18"/>
      <c r="E7" s="18"/>
      <c r="F7" s="308" t="s">
        <v>4</v>
      </c>
      <c r="G7" s="308"/>
      <c r="H7" s="308"/>
      <c r="I7" s="308"/>
      <c r="J7" s="308"/>
      <c r="K7" s="19"/>
      <c r="L7" s="2"/>
      <c r="M7" s="2"/>
      <c r="N7" s="2"/>
      <c r="O7" s="2"/>
      <c r="P7" s="2"/>
      <c r="Q7" s="2"/>
      <c r="R7" s="2"/>
    </row>
    <row r="8" spans="1:18" ht="36.75" customHeight="1" x14ac:dyDescent="0.2">
      <c r="A8" s="2"/>
      <c r="B8" s="20"/>
      <c r="C8" s="18"/>
      <c r="D8" s="18"/>
      <c r="E8" s="18"/>
      <c r="F8" s="308"/>
      <c r="G8" s="308"/>
      <c r="H8" s="308"/>
      <c r="I8" s="308"/>
      <c r="J8" s="308"/>
      <c r="K8" s="18"/>
      <c r="L8" s="2"/>
      <c r="M8" s="2"/>
      <c r="N8" s="2"/>
      <c r="O8" s="2"/>
      <c r="P8" s="2"/>
      <c r="Q8" s="2"/>
      <c r="R8" s="2"/>
    </row>
    <row r="9" spans="1:18" ht="39" customHeight="1" x14ac:dyDescent="0.2">
      <c r="A9" s="2"/>
      <c r="B9" s="20"/>
      <c r="C9" s="18"/>
      <c r="D9" s="18"/>
      <c r="E9" s="18"/>
      <c r="F9" s="308"/>
      <c r="G9" s="308"/>
      <c r="H9" s="308"/>
      <c r="I9" s="308"/>
      <c r="J9" s="308"/>
      <c r="K9" s="18"/>
      <c r="L9" s="2"/>
      <c r="M9" s="2"/>
      <c r="N9" s="2"/>
      <c r="O9" s="2"/>
      <c r="P9" s="2"/>
      <c r="Q9" s="2"/>
      <c r="R9" s="2"/>
    </row>
    <row r="10" spans="1:18" ht="17.25" customHeight="1" x14ac:dyDescent="0.2">
      <c r="A10" s="2"/>
      <c r="B10" s="17"/>
      <c r="C10" s="18"/>
      <c r="D10" s="18"/>
      <c r="E10" s="18"/>
      <c r="F10" s="18"/>
      <c r="G10" s="18"/>
      <c r="H10" s="18"/>
      <c r="I10" s="18"/>
      <c r="J10" s="18"/>
      <c r="K10" s="18"/>
      <c r="L10" s="2"/>
      <c r="M10" s="2"/>
      <c r="N10" s="2"/>
      <c r="O10" s="2"/>
      <c r="P10" s="2"/>
      <c r="Q10" s="2"/>
      <c r="R10" s="2"/>
    </row>
    <row r="11" spans="1:18" ht="17.25" customHeight="1" x14ac:dyDescent="0.2">
      <c r="A11" s="2"/>
      <c r="B11" s="21"/>
      <c r="C11" s="18"/>
      <c r="D11" s="18"/>
      <c r="E11" s="18"/>
      <c r="F11" s="309"/>
      <c r="G11" s="309"/>
      <c r="H11" s="309"/>
      <c r="I11" s="309"/>
      <c r="J11" s="309"/>
      <c r="K11" s="18"/>
      <c r="L11" s="2"/>
      <c r="M11" s="2"/>
      <c r="N11" s="2"/>
      <c r="O11" s="2"/>
      <c r="P11" s="2"/>
      <c r="Q11" s="2"/>
      <c r="R11" s="2"/>
    </row>
    <row r="12" spans="1:18" ht="17.25" customHeight="1" x14ac:dyDescent="0.2">
      <c r="A12" s="2"/>
      <c r="B12" s="21"/>
      <c r="C12" s="18"/>
      <c r="D12" s="18"/>
      <c r="E12" s="18"/>
      <c r="F12" s="18"/>
      <c r="G12" s="18"/>
      <c r="H12" s="18"/>
      <c r="I12" s="18"/>
      <c r="J12" s="18"/>
      <c r="K12" s="18"/>
      <c r="L12" s="2"/>
      <c r="M12" s="2"/>
      <c r="N12" s="2"/>
      <c r="O12" s="2"/>
      <c r="P12" s="2"/>
      <c r="Q12" s="2"/>
      <c r="R12" s="2"/>
    </row>
    <row r="13" spans="1:18" ht="17.25" customHeight="1" x14ac:dyDescent="0.2">
      <c r="A13" s="2"/>
      <c r="B13" s="21"/>
      <c r="C13" s="18"/>
      <c r="D13" s="18"/>
      <c r="E13" s="18"/>
      <c r="F13" s="18"/>
      <c r="G13" s="18"/>
      <c r="H13" s="18"/>
      <c r="I13" s="18"/>
      <c r="J13" s="18"/>
      <c r="K13" s="18"/>
      <c r="L13" s="2"/>
      <c r="M13" s="2"/>
      <c r="N13" s="2"/>
      <c r="O13" s="2"/>
      <c r="P13" s="2"/>
      <c r="Q13" s="2"/>
      <c r="R13" s="2"/>
    </row>
    <row r="14" spans="1:18" ht="26.25" customHeight="1" x14ac:dyDescent="0.25">
      <c r="A14" s="2"/>
      <c r="B14" s="23"/>
      <c r="C14" s="24" t="s">
        <v>5</v>
      </c>
      <c r="D14" s="18"/>
      <c r="E14" s="18"/>
      <c r="F14" s="310"/>
      <c r="G14" s="310"/>
      <c r="H14" s="310"/>
      <c r="I14" s="310"/>
      <c r="J14" s="310"/>
      <c r="K14" s="18"/>
      <c r="L14" s="2"/>
      <c r="M14" s="2"/>
      <c r="N14" s="2"/>
      <c r="O14" s="2"/>
      <c r="P14" s="2"/>
      <c r="Q14" s="2"/>
      <c r="R14" s="2"/>
    </row>
    <row r="15" spans="1:18" ht="26.25" customHeight="1" x14ac:dyDescent="0.2">
      <c r="A15" s="2"/>
      <c r="B15" s="17"/>
      <c r="C15" s="25"/>
      <c r="D15" s="18"/>
      <c r="E15" s="18"/>
      <c r="F15" s="310"/>
      <c r="G15" s="310"/>
      <c r="H15" s="310"/>
      <c r="I15" s="310"/>
      <c r="J15" s="310"/>
      <c r="K15" s="18"/>
      <c r="L15" s="2"/>
      <c r="M15" s="2"/>
      <c r="N15" s="2"/>
      <c r="O15" s="2"/>
      <c r="P15" s="2"/>
      <c r="Q15" s="2"/>
      <c r="R15" s="2"/>
    </row>
    <row r="16" spans="1:18" ht="26.25" customHeight="1" x14ac:dyDescent="0.2">
      <c r="A16" s="2"/>
      <c r="B16" s="17"/>
      <c r="C16" s="18"/>
      <c r="D16" s="18"/>
      <c r="E16" s="18"/>
      <c r="F16" s="310"/>
      <c r="G16" s="310"/>
      <c r="H16" s="310"/>
      <c r="I16" s="310"/>
      <c r="J16" s="310"/>
      <c r="K16" s="18"/>
      <c r="L16" s="2"/>
      <c r="M16" s="2"/>
      <c r="N16" s="2"/>
      <c r="O16" s="2"/>
      <c r="P16" s="2"/>
      <c r="Q16" s="2"/>
      <c r="R16" s="2"/>
    </row>
    <row r="17" spans="1:18" ht="26.25" customHeight="1" x14ac:dyDescent="0.2">
      <c r="A17" s="2"/>
      <c r="B17" s="17"/>
      <c r="C17" s="18"/>
      <c r="D17" s="18"/>
      <c r="E17" s="18"/>
      <c r="F17" s="18"/>
      <c r="G17" s="18"/>
      <c r="H17" s="18"/>
      <c r="I17" s="18"/>
      <c r="J17" s="18"/>
      <c r="K17" s="18"/>
      <c r="L17" s="2"/>
      <c r="M17" s="2"/>
      <c r="N17" s="2"/>
      <c r="O17" s="2"/>
      <c r="P17" s="2"/>
      <c r="Q17" s="2"/>
      <c r="R17" s="2"/>
    </row>
    <row r="18" spans="1:18" ht="26.25" customHeight="1" x14ac:dyDescent="0.25">
      <c r="A18" s="2"/>
      <c r="B18" s="17"/>
      <c r="C18" s="24" t="s">
        <v>6</v>
      </c>
      <c r="D18" s="18"/>
      <c r="E18" s="18"/>
      <c r="F18" s="311"/>
      <c r="G18" s="311"/>
      <c r="H18" s="311"/>
      <c r="I18" s="311"/>
      <c r="J18" s="311"/>
      <c r="K18" s="18"/>
      <c r="L18" s="2"/>
      <c r="M18" s="2"/>
      <c r="N18" s="2"/>
      <c r="O18" s="2"/>
      <c r="P18" s="2"/>
      <c r="Q18" s="2"/>
      <c r="R18" s="2"/>
    </row>
    <row r="19" spans="1:18" ht="26.25" customHeight="1" x14ac:dyDescent="0.2">
      <c r="A19" s="2"/>
      <c r="B19" s="17"/>
      <c r="C19" s="25"/>
      <c r="D19" s="18"/>
      <c r="E19" s="18"/>
      <c r="F19" s="311"/>
      <c r="G19" s="311"/>
      <c r="H19" s="311"/>
      <c r="I19" s="311"/>
      <c r="J19" s="311"/>
      <c r="K19" s="18"/>
      <c r="L19" s="2"/>
      <c r="M19" s="2"/>
      <c r="N19" s="2"/>
      <c r="O19" s="2"/>
      <c r="P19" s="2"/>
      <c r="Q19" s="2"/>
      <c r="R19" s="2"/>
    </row>
    <row r="20" spans="1:18" ht="26.25" customHeight="1" x14ac:dyDescent="0.2">
      <c r="A20" s="2"/>
      <c r="B20" s="23"/>
      <c r="C20" s="18"/>
      <c r="D20" s="18"/>
      <c r="E20" s="18"/>
      <c r="F20" s="311"/>
      <c r="G20" s="311"/>
      <c r="H20" s="311"/>
      <c r="I20" s="311"/>
      <c r="J20" s="311"/>
      <c r="K20" s="18"/>
      <c r="L20" s="2"/>
      <c r="M20" s="2"/>
      <c r="N20" s="2"/>
      <c r="O20" s="2"/>
      <c r="P20" s="2"/>
      <c r="Q20" s="2"/>
      <c r="R20" s="2"/>
    </row>
    <row r="21" spans="1:18" ht="17.25" customHeight="1" x14ac:dyDescent="0.2">
      <c r="A21" s="2"/>
      <c r="B21" s="23"/>
      <c r="K21" s="18"/>
      <c r="L21" s="2"/>
      <c r="M21" s="2"/>
      <c r="N21" s="2"/>
      <c r="O21" s="2"/>
      <c r="P21" s="2"/>
      <c r="Q21" s="2"/>
      <c r="R21" s="2"/>
    </row>
    <row r="22" spans="1:18" ht="18.75" customHeight="1" x14ac:dyDescent="0.2">
      <c r="A22" s="2"/>
      <c r="B22" s="23"/>
      <c r="C22" s="26" t="s">
        <v>7</v>
      </c>
      <c r="D22" s="27"/>
      <c r="E22" s="27"/>
      <c r="F22" s="28"/>
      <c r="K22" s="18"/>
      <c r="L22" s="2"/>
      <c r="M22" s="2"/>
      <c r="N22" s="2"/>
      <c r="O22" s="2"/>
      <c r="P22" s="2"/>
      <c r="Q22" s="2"/>
      <c r="R22" s="2"/>
    </row>
    <row r="23" spans="1:18" ht="18.75" customHeight="1" x14ac:dyDescent="0.2">
      <c r="A23" s="2"/>
      <c r="B23" s="23"/>
      <c r="C23" s="29" t="s">
        <v>8</v>
      </c>
      <c r="F23" s="28"/>
      <c r="K23" s="18"/>
      <c r="L23" s="2"/>
      <c r="M23" s="2"/>
      <c r="N23" s="2"/>
      <c r="O23" s="2"/>
      <c r="P23" s="2"/>
      <c r="Q23" s="2"/>
      <c r="R23" s="2"/>
    </row>
    <row r="24" spans="1:18" ht="18.75" customHeight="1" x14ac:dyDescent="0.2">
      <c r="A24" s="2"/>
      <c r="B24" s="23"/>
      <c r="C24" s="29" t="s">
        <v>9</v>
      </c>
      <c r="F24" s="28"/>
      <c r="K24" s="18"/>
      <c r="L24" s="2"/>
      <c r="M24" s="2"/>
      <c r="N24" s="2"/>
      <c r="O24" s="2"/>
      <c r="P24" s="2"/>
      <c r="Q24" s="2"/>
      <c r="R24" s="2"/>
    </row>
    <row r="25" spans="1:18" ht="18.75" customHeight="1" x14ac:dyDescent="0.2">
      <c r="A25" s="2"/>
      <c r="B25" s="23"/>
      <c r="C25" s="29"/>
      <c r="F25" s="30"/>
      <c r="K25" s="18"/>
      <c r="L25" s="2"/>
      <c r="M25" s="2"/>
      <c r="N25" s="2"/>
      <c r="O25" s="2"/>
      <c r="P25" s="2"/>
      <c r="Q25" s="2"/>
      <c r="R25" s="2"/>
    </row>
    <row r="26" spans="1:18" ht="17.25" customHeight="1" x14ac:dyDescent="0.2">
      <c r="A26" s="2"/>
      <c r="B26" s="31"/>
      <c r="C26" s="18"/>
      <c r="D26" s="18"/>
      <c r="E26" s="18"/>
      <c r="F26" s="18"/>
      <c r="G26" s="18"/>
      <c r="H26" s="18"/>
      <c r="I26" s="18"/>
      <c r="J26" s="18"/>
      <c r="K26" s="18"/>
      <c r="L26" s="2"/>
      <c r="M26" s="2"/>
      <c r="N26" s="2"/>
      <c r="O26" s="2"/>
      <c r="P26" s="2"/>
      <c r="Q26" s="2"/>
      <c r="R26" s="2"/>
    </row>
    <row r="27" spans="1:18" ht="17.25" customHeight="1" x14ac:dyDescent="0.25">
      <c r="A27" s="2"/>
      <c r="B27" s="31"/>
      <c r="C27" s="24" t="s">
        <v>10</v>
      </c>
      <c r="D27" s="18"/>
      <c r="E27" s="18"/>
      <c r="F27" s="18"/>
      <c r="G27" s="18"/>
      <c r="H27" s="18"/>
      <c r="I27" s="18"/>
      <c r="J27" s="18"/>
      <c r="K27" s="18"/>
      <c r="L27" s="2"/>
      <c r="M27" s="2"/>
      <c r="N27" s="2"/>
      <c r="O27" s="2"/>
      <c r="P27" s="2"/>
      <c r="Q27" s="2"/>
      <c r="R27" s="2"/>
    </row>
    <row r="28" spans="1:18" ht="17.25" customHeight="1" x14ac:dyDescent="0.2">
      <c r="A28" s="2"/>
      <c r="B28" s="31"/>
      <c r="C28" s="18"/>
      <c r="D28" s="18"/>
      <c r="E28" s="18"/>
      <c r="F28" s="18"/>
      <c r="G28" s="18"/>
      <c r="H28" s="18"/>
      <c r="I28" s="18"/>
      <c r="J28" s="18"/>
      <c r="K28" s="18"/>
      <c r="L28" s="2"/>
      <c r="M28" s="2"/>
      <c r="N28" s="2"/>
      <c r="O28" s="2"/>
      <c r="P28" s="2"/>
      <c r="Q28" s="2"/>
      <c r="R28" s="2"/>
    </row>
    <row r="29" spans="1:18" ht="18.75" customHeight="1" x14ac:dyDescent="0.2">
      <c r="A29" s="2"/>
      <c r="B29" s="31"/>
      <c r="C29" s="32"/>
      <c r="E29" s="33"/>
      <c r="F29" s="34"/>
      <c r="G29" s="35"/>
      <c r="H29" s="18"/>
      <c r="I29" s="18"/>
      <c r="J29" s="18"/>
      <c r="K29" s="18"/>
      <c r="L29" s="2"/>
      <c r="M29" s="2"/>
      <c r="N29" s="2"/>
      <c r="O29" s="2"/>
      <c r="P29" s="2"/>
      <c r="Q29" s="2"/>
      <c r="R29" s="2"/>
    </row>
    <row r="30" spans="1:18" ht="18.75" customHeight="1" x14ac:dyDescent="0.2">
      <c r="A30" s="2"/>
      <c r="B30" s="31"/>
      <c r="C30" s="32"/>
      <c r="E30" s="312" t="s">
        <v>11</v>
      </c>
      <c r="F30" s="312"/>
      <c r="G30" s="312"/>
      <c r="H30" s="312"/>
      <c r="I30" s="312"/>
      <c r="J30" s="312"/>
      <c r="K30" s="18"/>
      <c r="L30" s="2"/>
      <c r="M30" s="2"/>
      <c r="N30" s="2"/>
      <c r="O30" s="2"/>
      <c r="P30" s="2"/>
      <c r="Q30" s="2"/>
      <c r="R30" s="2"/>
    </row>
    <row r="31" spans="1:18" ht="18.75" customHeight="1" x14ac:dyDescent="0.2">
      <c r="A31" s="2"/>
      <c r="B31" s="31"/>
      <c r="C31" s="32"/>
      <c r="E31" s="312"/>
      <c r="F31" s="312"/>
      <c r="G31" s="312"/>
      <c r="H31" s="312"/>
      <c r="I31" s="312"/>
      <c r="J31" s="312"/>
      <c r="K31" s="18"/>
      <c r="L31" s="2"/>
      <c r="M31" s="2"/>
      <c r="N31" s="2"/>
      <c r="O31" s="2"/>
      <c r="P31" s="2"/>
      <c r="Q31" s="2"/>
      <c r="R31" s="2"/>
    </row>
    <row r="32" spans="1:18" ht="18.75" customHeight="1" x14ac:dyDescent="0.2">
      <c r="A32" s="2"/>
      <c r="B32" s="31"/>
      <c r="C32" s="32"/>
      <c r="E32" s="36"/>
      <c r="F32" s="37"/>
      <c r="G32" s="35"/>
      <c r="H32" s="18"/>
      <c r="I32" s="18"/>
      <c r="J32" s="18"/>
      <c r="K32" s="18"/>
      <c r="L32" s="2"/>
      <c r="M32" s="2"/>
      <c r="N32" s="2"/>
      <c r="O32" s="2"/>
      <c r="P32" s="2"/>
      <c r="Q32" s="2"/>
      <c r="R32" s="2"/>
    </row>
    <row r="33" spans="1:18" ht="18.75" customHeight="1" x14ac:dyDescent="0.2">
      <c r="A33" s="2"/>
      <c r="B33" s="31"/>
      <c r="C33" s="32"/>
      <c r="E33" s="38" t="s">
        <v>12</v>
      </c>
      <c r="F33" s="307" t="s">
        <v>13</v>
      </c>
      <c r="G33" s="307"/>
      <c r="H33" s="307"/>
      <c r="I33" s="307"/>
      <c r="J33" s="307"/>
      <c r="K33" s="307"/>
      <c r="L33" s="2"/>
      <c r="M33" s="2"/>
      <c r="N33" s="2"/>
      <c r="O33" s="2"/>
      <c r="P33" s="2"/>
      <c r="Q33" s="2"/>
      <c r="R33" s="2"/>
    </row>
    <row r="34" spans="1:18" ht="18.75" customHeight="1" x14ac:dyDescent="0.2">
      <c r="A34" s="2"/>
      <c r="B34" s="31"/>
      <c r="C34" s="32"/>
      <c r="D34" s="40"/>
      <c r="E34" s="38" t="s">
        <v>14</v>
      </c>
      <c r="F34" s="37" t="s">
        <v>15</v>
      </c>
      <c r="G34" s="37"/>
      <c r="H34" s="41"/>
      <c r="I34" s="41"/>
      <c r="J34" s="41"/>
      <c r="K34" s="41"/>
      <c r="L34" s="2"/>
      <c r="M34" s="2"/>
      <c r="N34" s="2"/>
      <c r="O34" s="2"/>
      <c r="P34" s="2"/>
      <c r="Q34" s="2"/>
      <c r="R34" s="2"/>
    </row>
    <row r="35" spans="1:18" ht="18.75" customHeight="1" x14ac:dyDescent="0.2">
      <c r="A35" s="2"/>
      <c r="B35" s="31"/>
      <c r="C35" s="32"/>
      <c r="D35" s="40"/>
      <c r="E35" s="38" t="s">
        <v>16</v>
      </c>
      <c r="F35" s="37" t="s">
        <v>17</v>
      </c>
      <c r="G35" s="37"/>
      <c r="H35" s="41"/>
      <c r="I35" s="41"/>
      <c r="J35" s="41"/>
      <c r="K35" s="41"/>
      <c r="L35" s="2"/>
      <c r="M35" s="2"/>
      <c r="N35" s="2"/>
      <c r="O35" s="2"/>
      <c r="P35" s="2"/>
      <c r="Q35" s="2"/>
      <c r="R35" s="2"/>
    </row>
    <row r="36" spans="1:18" ht="18.75" customHeight="1" x14ac:dyDescent="0.2">
      <c r="A36" s="2"/>
      <c r="B36" s="31"/>
      <c r="C36" s="32"/>
      <c r="D36" s="40"/>
      <c r="E36" s="38" t="s">
        <v>18</v>
      </c>
      <c r="F36" s="37" t="s">
        <v>19</v>
      </c>
      <c r="G36" s="37"/>
      <c r="H36" s="41"/>
      <c r="I36" s="41"/>
      <c r="J36" s="41"/>
      <c r="K36" s="41"/>
      <c r="L36" s="2"/>
      <c r="M36" s="2"/>
      <c r="N36" s="2"/>
      <c r="O36" s="2"/>
      <c r="P36" s="2"/>
      <c r="Q36" s="2"/>
      <c r="R36" s="2"/>
    </row>
    <row r="37" spans="1:18" ht="18.75" customHeight="1" x14ac:dyDescent="0.2">
      <c r="A37" s="2"/>
      <c r="B37" s="31"/>
      <c r="C37" s="32"/>
      <c r="D37" s="40"/>
      <c r="E37" s="38" t="s">
        <v>20</v>
      </c>
      <c r="F37" s="37" t="s">
        <v>21</v>
      </c>
      <c r="G37" s="37"/>
      <c r="H37" s="41"/>
      <c r="I37" s="41"/>
      <c r="J37" s="41"/>
      <c r="K37" s="41"/>
      <c r="L37" s="2"/>
      <c r="M37" s="2"/>
      <c r="N37" s="2"/>
      <c r="O37" s="2"/>
      <c r="P37" s="2"/>
      <c r="Q37" s="2"/>
      <c r="R37" s="2"/>
    </row>
    <row r="38" spans="1:18" ht="18.75" customHeight="1" x14ac:dyDescent="0.2">
      <c r="A38" s="2"/>
      <c r="B38" s="31"/>
      <c r="C38" s="32"/>
      <c r="D38" s="40"/>
      <c r="E38" s="38" t="s">
        <v>22</v>
      </c>
      <c r="F38" s="37" t="s">
        <v>23</v>
      </c>
      <c r="G38" s="37"/>
      <c r="H38" s="41"/>
      <c r="I38" s="41"/>
      <c r="J38" s="41"/>
      <c r="K38" s="41"/>
      <c r="L38" s="2"/>
      <c r="M38" s="2"/>
      <c r="N38" s="2"/>
      <c r="O38" s="2"/>
      <c r="P38" s="2"/>
      <c r="Q38" s="2"/>
      <c r="R38" s="2"/>
    </row>
    <row r="39" spans="1:18" ht="18.75" customHeight="1" x14ac:dyDescent="0.2">
      <c r="A39" s="2"/>
      <c r="B39" s="31"/>
      <c r="C39" s="32"/>
      <c r="D39" s="40"/>
      <c r="E39" s="38" t="s">
        <v>24</v>
      </c>
      <c r="F39" s="37" t="s">
        <v>25</v>
      </c>
      <c r="G39" s="37"/>
      <c r="H39" s="41"/>
      <c r="I39" s="41"/>
      <c r="J39" s="41"/>
      <c r="K39" s="41"/>
      <c r="L39" s="2"/>
      <c r="M39" s="2"/>
      <c r="N39" s="2"/>
      <c r="O39" s="2"/>
      <c r="P39" s="2"/>
      <c r="Q39" s="2"/>
      <c r="R39" s="2"/>
    </row>
    <row r="40" spans="1:18" ht="18.75" customHeight="1" x14ac:dyDescent="0.2">
      <c r="A40" s="2"/>
      <c r="B40" s="31"/>
      <c r="C40" s="32"/>
      <c r="D40" s="40"/>
      <c r="E40" s="38" t="s">
        <v>26</v>
      </c>
      <c r="F40" s="37" t="s">
        <v>27</v>
      </c>
      <c r="G40" s="37"/>
      <c r="H40" s="41"/>
      <c r="I40" s="37"/>
      <c r="J40" s="37"/>
      <c r="K40" s="41"/>
      <c r="L40" s="2"/>
      <c r="M40" s="2"/>
      <c r="N40" s="2"/>
      <c r="O40" s="2"/>
      <c r="P40" s="2"/>
      <c r="Q40" s="2"/>
      <c r="R40" s="2"/>
    </row>
    <row r="41" spans="1:18" ht="18.75" customHeight="1" x14ac:dyDescent="0.2">
      <c r="A41" s="2"/>
      <c r="B41" s="31"/>
      <c r="C41" s="32"/>
      <c r="D41" s="40"/>
      <c r="E41" s="38" t="s">
        <v>28</v>
      </c>
      <c r="F41" s="37" t="s">
        <v>29</v>
      </c>
      <c r="G41" s="37"/>
      <c r="H41" s="41"/>
      <c r="I41" s="41"/>
      <c r="J41" s="41"/>
      <c r="K41" s="41"/>
      <c r="L41" s="2"/>
      <c r="M41" s="2"/>
      <c r="N41" s="2"/>
      <c r="O41" s="2"/>
      <c r="P41" s="2"/>
      <c r="Q41" s="2"/>
      <c r="R41" s="2"/>
    </row>
    <row r="42" spans="1:18" ht="17.25" customHeight="1" x14ac:dyDescent="0.2">
      <c r="A42" s="2"/>
      <c r="B42" s="31"/>
      <c r="C42" s="18"/>
      <c r="D42" s="42"/>
      <c r="L42" s="2"/>
      <c r="M42" s="2"/>
      <c r="N42" s="2"/>
      <c r="O42" s="2"/>
      <c r="P42" s="2"/>
      <c r="Q42" s="2"/>
      <c r="R42" s="2"/>
    </row>
    <row r="43" spans="1:18" ht="17.25" customHeight="1" x14ac:dyDescent="0.2">
      <c r="A43" s="2"/>
      <c r="B43" s="23"/>
      <c r="C43" s="18"/>
      <c r="D43" s="18"/>
      <c r="E43" s="18"/>
      <c r="F43" s="18"/>
      <c r="G43" s="18"/>
      <c r="H43" s="18"/>
      <c r="I43" s="18"/>
      <c r="J43" s="18"/>
      <c r="K43" s="18"/>
      <c r="L43" s="2"/>
      <c r="M43" s="2"/>
      <c r="N43" s="2"/>
      <c r="O43" s="2"/>
      <c r="P43" s="2"/>
      <c r="Q43" s="2"/>
      <c r="R43" s="2"/>
    </row>
    <row r="44" spans="1:18" ht="17.25" customHeight="1" x14ac:dyDescent="0.2">
      <c r="A44" s="2"/>
      <c r="B44" s="23"/>
      <c r="C44" s="18"/>
      <c r="D44" s="18"/>
      <c r="E44" s="18"/>
      <c r="F44" s="18"/>
      <c r="G44" s="18"/>
      <c r="H44" s="18"/>
      <c r="I44" s="18"/>
      <c r="J44" s="18"/>
      <c r="K44" s="18"/>
      <c r="L44" s="2"/>
      <c r="M44" s="2"/>
      <c r="N44" s="2"/>
      <c r="O44" s="2"/>
      <c r="P44" s="2"/>
      <c r="Q44" s="2"/>
      <c r="R44" s="2"/>
    </row>
    <row r="45" spans="1:18" ht="17.25" customHeight="1" x14ac:dyDescent="0.2">
      <c r="A45" s="2"/>
      <c r="B45" s="23"/>
      <c r="C45" s="18"/>
      <c r="D45" s="18"/>
      <c r="E45" s="18"/>
      <c r="F45" s="18"/>
      <c r="G45" s="18"/>
      <c r="H45" s="18"/>
      <c r="I45" s="18"/>
      <c r="J45" s="18"/>
      <c r="K45" s="18"/>
      <c r="L45" s="2"/>
      <c r="M45" s="2"/>
      <c r="N45" s="2"/>
      <c r="O45" s="2"/>
      <c r="P45" s="2"/>
      <c r="Q45" s="2"/>
      <c r="R45" s="2"/>
    </row>
    <row r="46" spans="1:18" ht="17.25" customHeight="1" x14ac:dyDescent="0.2">
      <c r="A46" s="2"/>
      <c r="B46" s="23"/>
      <c r="C46" s="18"/>
      <c r="D46" s="18"/>
      <c r="E46" s="18"/>
      <c r="F46" s="18"/>
      <c r="G46" s="18"/>
      <c r="H46" s="18"/>
      <c r="I46" s="18"/>
      <c r="J46" s="18"/>
      <c r="K46" s="18"/>
      <c r="L46" s="2"/>
      <c r="M46" s="2"/>
      <c r="N46" s="2"/>
      <c r="O46" s="2"/>
      <c r="P46" s="2"/>
      <c r="Q46" s="2"/>
      <c r="R46" s="2"/>
    </row>
    <row r="47" spans="1:18" ht="17.25" customHeight="1" x14ac:dyDescent="0.2">
      <c r="A47" s="2"/>
      <c r="B47" s="23"/>
      <c r="C47" s="43"/>
      <c r="D47" s="5"/>
      <c r="E47" s="5"/>
      <c r="F47" s="5"/>
      <c r="G47" s="5"/>
      <c r="H47" s="5"/>
      <c r="I47" s="5"/>
      <c r="J47" s="18"/>
      <c r="K47" s="18"/>
      <c r="L47" s="2"/>
      <c r="M47" s="2"/>
      <c r="N47" s="2"/>
      <c r="O47" s="2"/>
      <c r="P47" s="2"/>
      <c r="Q47" s="2"/>
      <c r="R47" s="2"/>
    </row>
    <row r="48" spans="1:18" ht="17.25" customHeight="1" x14ac:dyDescent="0.2">
      <c r="A48" s="2"/>
      <c r="B48" s="23"/>
      <c r="C48" s="44"/>
      <c r="D48" s="5"/>
      <c r="E48" s="5"/>
      <c r="F48" s="5"/>
      <c r="G48" s="5"/>
      <c r="H48" s="5"/>
      <c r="I48" s="5"/>
      <c r="J48" s="18"/>
      <c r="K48" s="18"/>
      <c r="L48" s="2"/>
      <c r="M48" s="2"/>
      <c r="N48" s="2"/>
      <c r="O48" s="2"/>
      <c r="P48" s="2"/>
      <c r="Q48" s="2"/>
      <c r="R48" s="2"/>
    </row>
    <row r="49" spans="1:18" ht="36" customHeight="1" x14ac:dyDescent="0.2">
      <c r="A49" s="2"/>
      <c r="B49" s="23"/>
      <c r="C49" s="44"/>
      <c r="D49" s="45"/>
      <c r="E49" s="5"/>
      <c r="F49" s="5"/>
      <c r="G49" s="5"/>
      <c r="H49" s="5"/>
      <c r="I49" s="5"/>
      <c r="J49" s="18"/>
      <c r="K49" s="18"/>
      <c r="L49" s="2"/>
      <c r="M49" s="2"/>
      <c r="N49" s="2"/>
      <c r="O49" s="2"/>
      <c r="P49" s="2"/>
      <c r="Q49" s="2"/>
      <c r="R49" s="2"/>
    </row>
    <row r="50" spans="1:18" ht="51.75" customHeight="1" x14ac:dyDescent="0.3">
      <c r="A50" s="2"/>
      <c r="B50" s="23"/>
      <c r="C50" s="46"/>
      <c r="D50" s="47"/>
      <c r="E50" s="5"/>
      <c r="F50" s="5"/>
      <c r="G50" s="5"/>
      <c r="H50" s="5"/>
      <c r="I50" s="5"/>
      <c r="J50" s="18"/>
      <c r="K50" s="18"/>
      <c r="L50" s="2"/>
      <c r="M50" s="2"/>
      <c r="N50" s="2"/>
      <c r="O50" s="2"/>
      <c r="P50" s="2"/>
      <c r="Q50" s="2"/>
      <c r="R50" s="2"/>
    </row>
    <row r="51" spans="1:18" s="1" customFormat="1" ht="6.75" customHeight="1" x14ac:dyDescent="0.2">
      <c r="A51" s="3"/>
      <c r="B51" s="23"/>
      <c r="C51" s="23"/>
      <c r="D51" s="23"/>
      <c r="E51" s="23"/>
      <c r="F51" s="23"/>
      <c r="G51" s="23"/>
      <c r="H51" s="23"/>
      <c r="I51" s="23"/>
      <c r="J51" s="23"/>
      <c r="K51" s="23"/>
      <c r="L51" s="3"/>
      <c r="M51" s="3"/>
      <c r="N51" s="3"/>
      <c r="O51" s="3"/>
      <c r="P51" s="3"/>
      <c r="Q51" s="3"/>
      <c r="R51" s="3"/>
    </row>
    <row r="52" spans="1:18" s="1" customFormat="1" ht="12.75" customHeight="1" x14ac:dyDescent="0.2">
      <c r="A52" s="3"/>
      <c r="B52" s="3"/>
      <c r="C52" s="3"/>
      <c r="D52" s="3"/>
      <c r="E52" s="3"/>
      <c r="F52" s="3"/>
      <c r="G52" s="3"/>
      <c r="H52" s="3"/>
      <c r="I52" s="3"/>
      <c r="J52" s="3"/>
      <c r="K52" s="3"/>
      <c r="L52" s="3"/>
      <c r="M52" s="3"/>
      <c r="N52" s="3"/>
      <c r="O52" s="3"/>
      <c r="P52" s="3"/>
      <c r="Q52" s="3"/>
      <c r="R52" s="3"/>
    </row>
    <row r="53" spans="1:18" ht="12.75" customHeight="1" x14ac:dyDescent="0.2">
      <c r="A53" s="2"/>
      <c r="B53" s="3"/>
      <c r="C53" s="2"/>
      <c r="D53" s="2"/>
      <c r="E53" s="2"/>
      <c r="F53" s="2"/>
      <c r="G53" s="2"/>
      <c r="H53" s="2"/>
      <c r="I53" s="2"/>
      <c r="J53" s="2"/>
      <c r="K53" s="2"/>
      <c r="L53" s="2"/>
      <c r="M53" s="2"/>
      <c r="N53" s="2"/>
      <c r="O53" s="2"/>
      <c r="P53" s="2"/>
      <c r="Q53" s="2"/>
      <c r="R53" s="2"/>
    </row>
    <row r="54" spans="1:18" ht="12.75" customHeight="1" x14ac:dyDescent="0.2">
      <c r="A54" s="2"/>
      <c r="B54" s="3"/>
      <c r="C54" s="2"/>
      <c r="D54" s="2"/>
      <c r="E54" s="2"/>
      <c r="F54" s="2"/>
      <c r="G54" s="2"/>
      <c r="H54" s="2"/>
      <c r="I54" s="2"/>
      <c r="J54" s="2"/>
      <c r="K54" s="2"/>
      <c r="L54" s="2"/>
      <c r="M54" s="2"/>
      <c r="N54" s="2"/>
      <c r="O54" s="2"/>
      <c r="P54" s="2"/>
      <c r="Q54" s="2"/>
      <c r="R54" s="2"/>
    </row>
    <row r="55" spans="1:18" ht="12.75" customHeight="1" x14ac:dyDescent="0.2">
      <c r="A55" s="2"/>
      <c r="B55" s="3"/>
      <c r="C55" s="2"/>
      <c r="D55" s="2"/>
      <c r="E55" s="2"/>
      <c r="F55" s="2"/>
      <c r="G55" s="2"/>
      <c r="H55" s="2"/>
      <c r="I55" s="2"/>
      <c r="J55" s="2"/>
      <c r="K55" s="2"/>
      <c r="L55" s="2"/>
      <c r="M55" s="2"/>
      <c r="N55" s="2"/>
      <c r="O55" s="2"/>
      <c r="P55" s="2"/>
      <c r="Q55" s="2"/>
      <c r="R55" s="2"/>
    </row>
    <row r="56" spans="1:18" ht="12.75" customHeight="1" x14ac:dyDescent="0.2">
      <c r="A56" s="2"/>
      <c r="B56" s="3"/>
      <c r="C56" s="2"/>
      <c r="D56" s="2"/>
      <c r="E56" s="2"/>
      <c r="F56" s="2"/>
      <c r="G56" s="2"/>
      <c r="H56" s="2"/>
      <c r="I56" s="2"/>
      <c r="J56" s="2"/>
      <c r="K56" s="2"/>
      <c r="L56" s="2"/>
      <c r="M56" s="2"/>
      <c r="N56" s="2"/>
      <c r="O56" s="2"/>
      <c r="P56" s="2"/>
      <c r="Q56" s="2"/>
      <c r="R56" s="2"/>
    </row>
    <row r="57" spans="1:18" ht="12.75" customHeight="1" x14ac:dyDescent="0.2">
      <c r="A57" s="2"/>
      <c r="B57" s="3"/>
      <c r="C57" s="2"/>
      <c r="D57" s="2"/>
      <c r="E57" s="2"/>
      <c r="F57" s="2"/>
      <c r="G57" s="2"/>
      <c r="H57" s="2"/>
      <c r="I57" s="2"/>
      <c r="J57" s="2"/>
      <c r="K57" s="2"/>
      <c r="L57" s="2"/>
      <c r="M57" s="2"/>
      <c r="N57" s="2"/>
      <c r="O57" s="2"/>
      <c r="P57" s="2"/>
      <c r="Q57" s="2"/>
      <c r="R57" s="2"/>
    </row>
    <row r="58" spans="1:18" ht="12.75" customHeight="1" x14ac:dyDescent="0.2">
      <c r="A58" s="2"/>
      <c r="B58" s="3"/>
      <c r="C58" s="2"/>
      <c r="D58" s="2"/>
      <c r="E58" s="2"/>
      <c r="F58" s="2"/>
      <c r="G58" s="2"/>
      <c r="H58" s="2"/>
      <c r="I58" s="2"/>
      <c r="J58" s="2"/>
      <c r="K58" s="2"/>
      <c r="L58" s="2"/>
      <c r="M58" s="2"/>
      <c r="N58" s="2"/>
      <c r="O58" s="2"/>
      <c r="P58" s="2"/>
      <c r="Q58" s="2"/>
      <c r="R58" s="2"/>
    </row>
    <row r="59" spans="1:18" ht="12.75" customHeight="1" x14ac:dyDescent="0.2">
      <c r="A59" s="2"/>
      <c r="B59" s="3"/>
      <c r="C59" s="2"/>
      <c r="D59" s="2"/>
      <c r="E59" s="2"/>
      <c r="F59" s="2"/>
      <c r="G59" s="2"/>
      <c r="H59" s="2"/>
      <c r="I59" s="2"/>
      <c r="J59" s="2"/>
      <c r="K59" s="2"/>
      <c r="L59" s="2"/>
      <c r="M59" s="2"/>
      <c r="N59" s="2"/>
      <c r="O59" s="2"/>
      <c r="P59" s="2"/>
      <c r="Q59" s="2"/>
      <c r="R59" s="2"/>
    </row>
    <row r="60" spans="1:18" ht="12.75" customHeight="1" x14ac:dyDescent="0.2">
      <c r="A60" s="2"/>
      <c r="B60" s="3"/>
      <c r="C60" s="2"/>
      <c r="D60" s="2"/>
      <c r="E60" s="2"/>
      <c r="F60" s="2"/>
      <c r="G60" s="2"/>
      <c r="H60" s="2"/>
      <c r="I60" s="2"/>
      <c r="J60" s="2"/>
      <c r="K60" s="2"/>
      <c r="L60" s="2"/>
      <c r="M60" s="2"/>
      <c r="N60" s="2"/>
      <c r="O60" s="2"/>
      <c r="P60" s="2"/>
      <c r="Q60" s="2"/>
      <c r="R60" s="2"/>
    </row>
    <row r="61" spans="1:18" ht="12.75" customHeight="1" x14ac:dyDescent="0.2">
      <c r="A61" s="2"/>
      <c r="B61" s="3"/>
      <c r="C61" s="2"/>
      <c r="D61" s="2"/>
      <c r="E61" s="2"/>
      <c r="F61" s="2"/>
      <c r="G61" s="2"/>
      <c r="H61" s="2"/>
      <c r="I61" s="2"/>
      <c r="J61" s="2"/>
      <c r="K61" s="2"/>
      <c r="L61" s="2"/>
      <c r="M61" s="2"/>
      <c r="N61" s="2"/>
      <c r="O61" s="2"/>
      <c r="P61" s="2"/>
      <c r="Q61" s="2"/>
      <c r="R61" s="2"/>
    </row>
    <row r="62" spans="1:18" ht="12.75" customHeight="1" x14ac:dyDescent="0.2">
      <c r="A62" s="2"/>
      <c r="B62" s="3"/>
      <c r="C62" s="2"/>
      <c r="D62" s="2"/>
      <c r="E62" s="2"/>
      <c r="F62" s="2"/>
      <c r="G62" s="2"/>
      <c r="H62" s="2"/>
      <c r="I62" s="2"/>
      <c r="J62" s="2"/>
      <c r="K62" s="2"/>
      <c r="L62" s="2"/>
      <c r="M62" s="2"/>
      <c r="N62" s="2"/>
      <c r="O62" s="2"/>
      <c r="P62" s="2"/>
      <c r="Q62" s="2"/>
      <c r="R62" s="2"/>
    </row>
    <row r="63" spans="1:18" ht="12.75" customHeight="1" x14ac:dyDescent="0.2">
      <c r="A63" s="2"/>
      <c r="B63" s="3"/>
      <c r="C63" s="2"/>
      <c r="D63" s="2"/>
      <c r="E63" s="2"/>
      <c r="F63" s="2"/>
      <c r="G63" s="2"/>
      <c r="H63" s="2"/>
      <c r="I63" s="2"/>
      <c r="J63" s="2"/>
      <c r="K63" s="2"/>
      <c r="L63" s="2"/>
      <c r="M63" s="2"/>
      <c r="N63" s="2"/>
      <c r="O63" s="2"/>
      <c r="P63" s="2"/>
      <c r="Q63" s="2"/>
      <c r="R63" s="2"/>
    </row>
    <row r="64" spans="1:18" ht="12.75" customHeight="1" x14ac:dyDescent="0.2">
      <c r="A64" s="2"/>
      <c r="B64" s="3"/>
      <c r="C64" s="2"/>
      <c r="D64" s="2"/>
      <c r="E64" s="2"/>
      <c r="F64" s="2"/>
      <c r="G64" s="2"/>
      <c r="H64" s="2"/>
      <c r="I64" s="2"/>
      <c r="J64" s="2"/>
      <c r="K64" s="2"/>
      <c r="L64" s="2"/>
      <c r="M64" s="2"/>
      <c r="N64" s="2"/>
      <c r="O64" s="2"/>
      <c r="P64" s="2"/>
      <c r="Q64" s="2"/>
      <c r="R64" s="2"/>
    </row>
    <row r="65" spans="1:18" ht="12.75" customHeight="1" x14ac:dyDescent="0.2">
      <c r="A65" s="2"/>
      <c r="B65" s="3"/>
      <c r="C65" s="2"/>
      <c r="D65" s="2"/>
      <c r="E65" s="2"/>
      <c r="F65" s="2"/>
      <c r="G65" s="2"/>
      <c r="H65" s="2"/>
      <c r="I65" s="2"/>
      <c r="J65" s="2"/>
      <c r="K65" s="2"/>
      <c r="L65" s="2"/>
      <c r="M65" s="2"/>
      <c r="N65" s="2"/>
      <c r="O65" s="2"/>
      <c r="P65" s="2"/>
      <c r="Q65" s="2"/>
      <c r="R65" s="2"/>
    </row>
    <row r="66" spans="1:18" ht="12.75" customHeight="1" x14ac:dyDescent="0.2">
      <c r="A66" s="2"/>
      <c r="B66" s="3"/>
      <c r="C66" s="2"/>
      <c r="D66" s="2"/>
      <c r="E66" s="2"/>
      <c r="F66" s="2"/>
      <c r="G66" s="2"/>
      <c r="H66" s="2"/>
      <c r="I66" s="2"/>
      <c r="J66" s="2"/>
      <c r="K66" s="2"/>
      <c r="L66" s="2"/>
      <c r="M66" s="2"/>
      <c r="N66" s="2"/>
      <c r="O66" s="2"/>
      <c r="P66" s="2"/>
      <c r="Q66" s="2"/>
      <c r="R66" s="2"/>
    </row>
    <row r="67" spans="1:18" ht="12.75" customHeight="1" x14ac:dyDescent="0.2">
      <c r="A67" s="2"/>
      <c r="B67" s="3"/>
      <c r="C67" s="2"/>
      <c r="D67" s="2"/>
      <c r="E67" s="2"/>
      <c r="F67" s="2"/>
      <c r="G67" s="2"/>
      <c r="H67" s="2"/>
      <c r="I67" s="2"/>
      <c r="J67" s="2"/>
      <c r="K67" s="2"/>
      <c r="L67" s="2"/>
      <c r="M67" s="2"/>
      <c r="N67" s="2"/>
      <c r="O67" s="2"/>
      <c r="P67" s="2"/>
      <c r="Q67" s="2"/>
      <c r="R67" s="2"/>
    </row>
  </sheetData>
  <sheetProtection sheet="1" objects="1" scenarios="1"/>
  <mergeCells count="6">
    <mergeCell ref="F33:K33"/>
    <mergeCell ref="F7:J9"/>
    <mergeCell ref="F11:J11"/>
    <mergeCell ref="F14:J16"/>
    <mergeCell ref="F18:J20"/>
    <mergeCell ref="E30:J31"/>
  </mergeCells>
  <printOptions horizontalCentered="1"/>
  <pageMargins left="0.59027777777777801" right="0.59027777777777801" top="0.59027777777777801" bottom="0.59027777777777801" header="0.51180555555555496" footer="0.51180555555555496"/>
  <pageSetup paperSize="0" scale="0" firstPageNumber="0" orientation="portrait" usePrinterDefaults="0"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33"/>
    <pageSetUpPr fitToPage="1"/>
  </sheetPr>
  <dimension ref="A2:IW1048576"/>
  <sheetViews>
    <sheetView topLeftCell="A8" zoomScale="65" zoomScaleNormal="65" workbookViewId="0">
      <selection activeCell="G9" sqref="G9"/>
    </sheetView>
  </sheetViews>
  <sheetFormatPr baseColWidth="10" defaultColWidth="9.140625" defaultRowHeight="12.75" x14ac:dyDescent="0.2"/>
  <cols>
    <col min="1" max="1" width="3.7109375" style="103"/>
    <col min="2" max="2" width="31.42578125" style="149"/>
    <col min="3" max="3" width="23.140625" style="103"/>
    <col min="4" max="4" width="13" style="103"/>
    <col min="5" max="5" width="23.140625" style="103"/>
    <col min="6" max="6" width="13" style="103"/>
    <col min="7" max="7" width="23.140625" style="103"/>
    <col min="8" max="8" width="13" style="103"/>
    <col min="9" max="9" width="23.140625" style="195"/>
    <col min="10" max="10" width="13" style="195"/>
    <col min="11" max="11" width="35.5703125" style="103"/>
    <col min="12" max="257" width="11.42578125" style="103"/>
    <col min="258" max="1025" width="11.42578125"/>
  </cols>
  <sheetData>
    <row r="2" spans="2:13" ht="26.85" customHeight="1" x14ac:dyDescent="0.35">
      <c r="B2" s="196" t="s">
        <v>119</v>
      </c>
    </row>
    <row r="4" spans="2:13" ht="20.85" customHeight="1" x14ac:dyDescent="0.3">
      <c r="B4" s="197" t="s">
        <v>120</v>
      </c>
    </row>
    <row r="5" spans="2:13" ht="6" customHeight="1" x14ac:dyDescent="0.3">
      <c r="B5" s="151"/>
    </row>
    <row r="6" spans="2:13" ht="16.5" customHeight="1" x14ac:dyDescent="0.2">
      <c r="B6" s="198" t="s">
        <v>121</v>
      </c>
      <c r="C6" s="195"/>
      <c r="D6" s="195"/>
      <c r="E6" s="195"/>
      <c r="F6" s="195"/>
      <c r="G6" s="195"/>
      <c r="H6" s="195"/>
      <c r="K6" s="195"/>
      <c r="L6" s="195"/>
    </row>
    <row r="7" spans="2:13" ht="6.75" customHeight="1" x14ac:dyDescent="0.2">
      <c r="B7" s="199"/>
    </row>
    <row r="8" spans="2:13" ht="19.5" customHeight="1" x14ac:dyDescent="0.2">
      <c r="B8" s="199"/>
      <c r="C8" s="339" t="s">
        <v>45</v>
      </c>
      <c r="D8" s="339"/>
      <c r="E8" s="339" t="s">
        <v>46</v>
      </c>
      <c r="F8" s="339"/>
      <c r="G8" s="339" t="s">
        <v>47</v>
      </c>
      <c r="H8" s="339"/>
      <c r="I8" s="339"/>
      <c r="J8" s="339"/>
      <c r="K8" s="340"/>
      <c r="L8" s="340"/>
    </row>
    <row r="9" spans="2:13" ht="39.75" customHeight="1" x14ac:dyDescent="0.2">
      <c r="B9" s="200" t="s">
        <v>122</v>
      </c>
      <c r="C9" s="337"/>
      <c r="D9" s="337"/>
      <c r="E9" s="337"/>
      <c r="F9" s="337"/>
      <c r="G9" s="337"/>
      <c r="H9" s="337"/>
      <c r="I9" s="201" t="s">
        <v>48</v>
      </c>
      <c r="J9" s="202"/>
      <c r="K9"/>
      <c r="L9"/>
    </row>
    <row r="10" spans="2:13" s="116" customFormat="1" ht="25.5" customHeight="1" x14ac:dyDescent="0.2">
      <c r="B10" s="203" t="s">
        <v>123</v>
      </c>
      <c r="C10" s="204" t="s">
        <v>124</v>
      </c>
      <c r="D10" s="204" t="s">
        <v>125</v>
      </c>
      <c r="E10" s="204" t="s">
        <v>124</v>
      </c>
      <c r="F10" s="204" t="s">
        <v>125</v>
      </c>
      <c r="G10" s="204" t="s">
        <v>124</v>
      </c>
      <c r="H10" s="204" t="s">
        <v>125</v>
      </c>
      <c r="I10" s="204" t="s">
        <v>124</v>
      </c>
      <c r="J10" s="204" t="s">
        <v>125</v>
      </c>
      <c r="K10"/>
      <c r="L10"/>
    </row>
    <row r="11" spans="2:13" s="116" customFormat="1" ht="37.5" customHeight="1" x14ac:dyDescent="0.2">
      <c r="B11" s="205" t="s">
        <v>126</v>
      </c>
      <c r="C11" s="206">
        <f>SUM(C12:C15)</f>
        <v>0</v>
      </c>
      <c r="D11" s="207">
        <f t="shared" ref="D11:D18" si="0">IF($C$19&gt;0,C11/$C$19,0)</f>
        <v>0</v>
      </c>
      <c r="E11" s="206">
        <f>SUM(E12:E15)</f>
        <v>0</v>
      </c>
      <c r="F11" s="207">
        <f t="shared" ref="F11:F18" si="1">IF($E$19&gt;0,E11/$E$19,0)</f>
        <v>0</v>
      </c>
      <c r="G11" s="206">
        <f>SUM(G12:G15)</f>
        <v>0</v>
      </c>
      <c r="H11" s="207">
        <f t="shared" ref="H11:H18" si="2">IF($G$19&gt;0,G11/$G$19,0)</f>
        <v>0</v>
      </c>
      <c r="I11" s="206">
        <f>SUM(I12:I15)</f>
        <v>0</v>
      </c>
      <c r="J11" s="207">
        <f t="shared" ref="J11:J18" si="3">IF($I$19&gt;0,I11/$I$19,0)</f>
        <v>0</v>
      </c>
      <c r="K11"/>
      <c r="L11"/>
    </row>
    <row r="12" spans="2:13" s="116" customFormat="1" ht="37.5" customHeight="1" x14ac:dyDescent="0.2">
      <c r="B12" s="208" t="s">
        <v>127</v>
      </c>
      <c r="C12" s="209">
        <f>E.1.2!E12</f>
        <v>0</v>
      </c>
      <c r="D12" s="207">
        <f t="shared" si="0"/>
        <v>0</v>
      </c>
      <c r="E12" s="209">
        <f>E.1.2!F12</f>
        <v>0</v>
      </c>
      <c r="F12" s="207">
        <f t="shared" si="1"/>
        <v>0</v>
      </c>
      <c r="G12" s="209">
        <f>E.1.2!G12</f>
        <v>0</v>
      </c>
      <c r="H12" s="207">
        <f t="shared" si="2"/>
        <v>0</v>
      </c>
      <c r="I12" s="209">
        <f>E.1.2!H12</f>
        <v>0</v>
      </c>
      <c r="J12" s="207">
        <f t="shared" si="3"/>
        <v>0</v>
      </c>
      <c r="K12" s="210" t="s">
        <v>128</v>
      </c>
      <c r="L12" s="211"/>
      <c r="M12" s="211"/>
    </row>
    <row r="13" spans="2:13" ht="37.5" customHeight="1" x14ac:dyDescent="0.2">
      <c r="B13" s="208" t="s">
        <v>129</v>
      </c>
      <c r="C13" s="209">
        <f>E.1.2.1!G17</f>
        <v>0</v>
      </c>
      <c r="D13" s="207">
        <f t="shared" si="0"/>
        <v>0</v>
      </c>
      <c r="E13" s="209">
        <f>E.1.2.1!G29</f>
        <v>0</v>
      </c>
      <c r="F13" s="207">
        <f t="shared" si="1"/>
        <v>0</v>
      </c>
      <c r="G13" s="209">
        <f>E.1.2.1!G41</f>
        <v>0</v>
      </c>
      <c r="H13" s="207">
        <f t="shared" si="2"/>
        <v>0</v>
      </c>
      <c r="I13" s="209">
        <f>E.1.2.1!G43</f>
        <v>0</v>
      </c>
      <c r="J13" s="207">
        <f t="shared" si="3"/>
        <v>0</v>
      </c>
      <c r="K13" s="210" t="s">
        <v>130</v>
      </c>
      <c r="L13"/>
    </row>
    <row r="14" spans="2:13" ht="37.5" customHeight="1" x14ac:dyDescent="0.2">
      <c r="B14" s="212" t="s">
        <v>131</v>
      </c>
      <c r="C14" s="209">
        <f>E.1.2.2!E11</f>
        <v>0</v>
      </c>
      <c r="D14" s="207">
        <f t="shared" si="0"/>
        <v>0</v>
      </c>
      <c r="E14" s="209">
        <f>E.1.2.2!F11</f>
        <v>0</v>
      </c>
      <c r="F14" s="207">
        <f t="shared" si="1"/>
        <v>0</v>
      </c>
      <c r="G14" s="209">
        <f>E.1.2.2!G11</f>
        <v>0</v>
      </c>
      <c r="H14" s="207">
        <f t="shared" si="2"/>
        <v>0</v>
      </c>
      <c r="I14" s="209">
        <f>E.1.2.2!H11</f>
        <v>0</v>
      </c>
      <c r="J14" s="207">
        <f t="shared" si="3"/>
        <v>0</v>
      </c>
      <c r="K14" s="210" t="s">
        <v>132</v>
      </c>
      <c r="L14"/>
    </row>
    <row r="15" spans="2:13" ht="37.5" customHeight="1" x14ac:dyDescent="0.2">
      <c r="B15" s="212" t="s">
        <v>133</v>
      </c>
      <c r="C15" s="209">
        <f>E.1.2.3!D11</f>
        <v>0</v>
      </c>
      <c r="D15" s="207">
        <f t="shared" si="0"/>
        <v>0</v>
      </c>
      <c r="E15" s="209">
        <f>E.1.2.3!E11</f>
        <v>0</v>
      </c>
      <c r="F15" s="207">
        <f t="shared" si="1"/>
        <v>0</v>
      </c>
      <c r="G15" s="209">
        <f>E.1.2.3!F11</f>
        <v>0</v>
      </c>
      <c r="H15" s="207">
        <f t="shared" si="2"/>
        <v>0</v>
      </c>
      <c r="I15" s="209">
        <f>E.1.2.3!G11</f>
        <v>0</v>
      </c>
      <c r="J15" s="207">
        <f t="shared" si="3"/>
        <v>0</v>
      </c>
      <c r="K15" s="210" t="s">
        <v>134</v>
      </c>
      <c r="L15"/>
    </row>
    <row r="16" spans="2:13" s="213" customFormat="1" ht="61.9" hidden="1" customHeight="1" x14ac:dyDescent="0.2">
      <c r="B16" s="214" t="s">
        <v>135</v>
      </c>
      <c r="C16" s="206">
        <f>C13*0.15</f>
        <v>0</v>
      </c>
      <c r="D16" s="207">
        <f t="shared" si="0"/>
        <v>0</v>
      </c>
      <c r="E16" s="206">
        <f>E13*0.15</f>
        <v>0</v>
      </c>
      <c r="F16" s="207">
        <f t="shared" si="1"/>
        <v>0</v>
      </c>
      <c r="G16" s="206">
        <f>G13*0.15</f>
        <v>0</v>
      </c>
      <c r="H16" s="207">
        <f t="shared" si="2"/>
        <v>0</v>
      </c>
      <c r="I16" s="206">
        <f>I13*0.15</f>
        <v>0</v>
      </c>
      <c r="J16" s="207">
        <f t="shared" si="3"/>
        <v>0</v>
      </c>
      <c r="K16" s="215" t="s">
        <v>136</v>
      </c>
    </row>
    <row r="17" spans="1:257" s="116" customFormat="1" ht="37.5" customHeight="1" x14ac:dyDescent="0.2">
      <c r="B17" s="216" t="s">
        <v>137</v>
      </c>
      <c r="C17" s="209">
        <f>E.1.2.4!E8</f>
        <v>0</v>
      </c>
      <c r="D17" s="207">
        <f t="shared" si="0"/>
        <v>0</v>
      </c>
      <c r="E17" s="209">
        <f>E.1.2.4!F8</f>
        <v>0</v>
      </c>
      <c r="F17" s="207">
        <f t="shared" si="1"/>
        <v>0</v>
      </c>
      <c r="G17" s="209">
        <f>E.1.2.4!G8</f>
        <v>0</v>
      </c>
      <c r="H17" s="207">
        <f t="shared" si="2"/>
        <v>0</v>
      </c>
      <c r="I17" s="209">
        <f>E.1.2.4!H8</f>
        <v>0</v>
      </c>
      <c r="J17" s="207">
        <f t="shared" si="3"/>
        <v>0</v>
      </c>
      <c r="K17" s="210" t="s">
        <v>138</v>
      </c>
      <c r="L17"/>
    </row>
    <row r="18" spans="1:257" s="217" customFormat="1" ht="54.75" customHeight="1" x14ac:dyDescent="0.2">
      <c r="B18" s="218" t="s">
        <v>139</v>
      </c>
      <c r="C18" s="219">
        <f>E.2.1!B14</f>
        <v>0</v>
      </c>
      <c r="D18" s="207">
        <f t="shared" si="0"/>
        <v>0</v>
      </c>
      <c r="E18" s="219">
        <f>E.2.1!C14</f>
        <v>0</v>
      </c>
      <c r="F18" s="207">
        <f t="shared" si="1"/>
        <v>0</v>
      </c>
      <c r="G18" s="219">
        <f>E.2.1!D14</f>
        <v>0</v>
      </c>
      <c r="H18" s="207">
        <f t="shared" si="2"/>
        <v>0</v>
      </c>
      <c r="I18" s="219">
        <f>E.2.1!E14</f>
        <v>0</v>
      </c>
      <c r="J18" s="207">
        <f t="shared" si="3"/>
        <v>0</v>
      </c>
      <c r="K18" s="220" t="s">
        <v>140</v>
      </c>
      <c r="L18" s="221"/>
      <c r="M18" s="221"/>
    </row>
    <row r="19" spans="1:257" s="116" customFormat="1" ht="46.7" customHeight="1" x14ac:dyDescent="0.2">
      <c r="B19" s="222" t="s">
        <v>141</v>
      </c>
      <c r="C19" s="206">
        <f>C11+C21+C17-C18</f>
        <v>0</v>
      </c>
      <c r="D19" s="223"/>
      <c r="E19" s="206">
        <f>E11+E21+E17-E18</f>
        <v>0</v>
      </c>
      <c r="F19" s="223"/>
      <c r="G19" s="206">
        <f>G11+G21+G17-G18</f>
        <v>0</v>
      </c>
      <c r="H19" s="223"/>
      <c r="I19" s="206">
        <f>I11+I21+I17-I18</f>
        <v>0</v>
      </c>
      <c r="J19" s="223"/>
      <c r="K19" s="103"/>
      <c r="L19" s="103"/>
      <c r="M19" s="103"/>
      <c r="N19" s="103"/>
      <c r="O19" s="103"/>
    </row>
    <row r="20" spans="1:257" ht="20.85" customHeight="1" x14ac:dyDescent="0.2">
      <c r="B20" s="103"/>
    </row>
    <row r="21" spans="1:257" s="228" customFormat="1" ht="13.9" customHeight="1" x14ac:dyDescent="0.2">
      <c r="A21" s="224"/>
      <c r="B21" s="225" t="s">
        <v>142</v>
      </c>
      <c r="C21" s="226">
        <f>IF(B21="choix 15",C16,0)</f>
        <v>0</v>
      </c>
      <c r="D21" s="224"/>
      <c r="E21" s="226">
        <f>IF(B21="choix 15",E16,0)</f>
        <v>0</v>
      </c>
      <c r="F21" s="224"/>
      <c r="G21" s="226">
        <f>IF(B21="choix 15",G16,0)</f>
        <v>0</v>
      </c>
      <c r="H21" s="224"/>
      <c r="I21" s="226">
        <f>IF(B21="choix 15",I16,0)</f>
        <v>0</v>
      </c>
      <c r="J21" s="224"/>
      <c r="K21" s="224"/>
      <c r="L21" s="224"/>
      <c r="M21" s="224"/>
      <c r="N21" s="227"/>
      <c r="O21" s="227"/>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c r="CI21" s="224"/>
      <c r="CJ21" s="224"/>
      <c r="CK21" s="224"/>
      <c r="CL21" s="224"/>
      <c r="CM21" s="224"/>
      <c r="CN21" s="224"/>
      <c r="CO21" s="224"/>
      <c r="CP21" s="224"/>
      <c r="CQ21" s="224"/>
      <c r="CR21" s="224"/>
      <c r="CS21" s="224"/>
      <c r="CT21" s="224"/>
      <c r="CU21" s="224"/>
      <c r="CV21" s="224"/>
      <c r="CW21" s="224"/>
      <c r="CX21" s="224"/>
      <c r="CY21" s="224"/>
      <c r="CZ21" s="224"/>
      <c r="DA21" s="224"/>
      <c r="DB21" s="224"/>
      <c r="DC21" s="224"/>
      <c r="DD21" s="224"/>
      <c r="DE21" s="224"/>
      <c r="DF21" s="224"/>
      <c r="DG21" s="224"/>
      <c r="DH21" s="224"/>
      <c r="DI21" s="224"/>
      <c r="DJ21" s="224"/>
      <c r="DK21" s="224"/>
      <c r="DL21" s="224"/>
      <c r="DM21" s="224"/>
      <c r="DN21" s="224"/>
      <c r="DO21" s="224"/>
      <c r="DP21" s="224"/>
      <c r="DQ21" s="224"/>
      <c r="DR21" s="224"/>
      <c r="DS21" s="224"/>
      <c r="DT21" s="224"/>
      <c r="DU21" s="224"/>
      <c r="DV21" s="224"/>
      <c r="DW21" s="224"/>
      <c r="DX21" s="224"/>
      <c r="DY21" s="224"/>
      <c r="DZ21" s="224"/>
      <c r="EA21" s="224"/>
      <c r="EB21" s="224"/>
      <c r="EC21" s="224"/>
      <c r="ED21" s="224"/>
      <c r="EE21" s="224"/>
      <c r="EF21" s="224"/>
      <c r="EG21" s="224"/>
      <c r="EH21" s="224"/>
      <c r="EI21" s="224"/>
      <c r="EJ21" s="224"/>
      <c r="EK21" s="224"/>
      <c r="EL21" s="224"/>
      <c r="EM21" s="224"/>
      <c r="EN21" s="224"/>
      <c r="EO21" s="224"/>
      <c r="EP21" s="224"/>
      <c r="EQ21" s="224"/>
      <c r="ER21" s="224"/>
      <c r="ES21" s="224"/>
      <c r="ET21" s="224"/>
      <c r="EU21" s="224"/>
      <c r="EV21" s="224"/>
      <c r="EW21" s="224"/>
      <c r="EX21" s="224"/>
      <c r="EY21" s="224"/>
      <c r="EZ21" s="224"/>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24"/>
      <c r="GI21" s="224"/>
      <c r="GJ21" s="224"/>
      <c r="GK21" s="224"/>
      <c r="GL21" s="224"/>
      <c r="GM21" s="224"/>
      <c r="GN21" s="224"/>
      <c r="GO21" s="224"/>
      <c r="GP21" s="224"/>
      <c r="GQ21" s="224"/>
      <c r="GR21" s="224"/>
      <c r="GS21" s="224"/>
      <c r="GT21" s="224"/>
      <c r="GU21" s="224"/>
      <c r="GV21" s="224"/>
      <c r="GW21" s="224"/>
      <c r="GX21" s="224"/>
      <c r="GY21" s="224"/>
      <c r="GZ21" s="224"/>
      <c r="HA21" s="224"/>
      <c r="HB21" s="224"/>
      <c r="HC21" s="224"/>
      <c r="HD21" s="224"/>
      <c r="HE21" s="224"/>
      <c r="HF21" s="224"/>
      <c r="HG21" s="224"/>
      <c r="HH21" s="224"/>
      <c r="HI21" s="224"/>
      <c r="HJ21" s="224"/>
      <c r="HK21" s="224"/>
      <c r="HL21" s="224"/>
      <c r="HM21" s="224"/>
      <c r="HN21" s="224"/>
      <c r="HO21" s="224"/>
      <c r="HP21" s="224"/>
      <c r="HQ21" s="224"/>
      <c r="HR21" s="224"/>
      <c r="HS21" s="224"/>
      <c r="HT21" s="224"/>
      <c r="HU21" s="224"/>
      <c r="HV21" s="224"/>
      <c r="HW21" s="224"/>
      <c r="HX21" s="224"/>
      <c r="HY21" s="224"/>
      <c r="HZ21" s="224"/>
      <c r="IA21" s="224"/>
      <c r="IB21" s="224"/>
      <c r="IC21" s="224"/>
      <c r="ID21" s="224"/>
      <c r="IE21" s="224"/>
      <c r="IF21" s="224"/>
      <c r="IG21" s="224"/>
      <c r="IH21" s="224"/>
      <c r="II21" s="224"/>
      <c r="IJ21" s="224"/>
      <c r="IK21" s="224"/>
      <c r="IL21" s="224"/>
      <c r="IM21" s="224"/>
      <c r="IN21" s="224"/>
      <c r="IO21" s="224"/>
      <c r="IP21" s="224"/>
      <c r="IQ21" s="224"/>
      <c r="IR21" s="224"/>
      <c r="IS21" s="224"/>
      <c r="IT21" s="224"/>
      <c r="IU21" s="224"/>
      <c r="IV21" s="224"/>
      <c r="IW21" s="224"/>
    </row>
    <row r="22" spans="1:257" ht="23.25" customHeight="1" x14ac:dyDescent="0.2">
      <c r="B22" s="229" t="s">
        <v>143</v>
      </c>
      <c r="C22" s="230"/>
      <c r="D22" s="231"/>
      <c r="E22" s="230"/>
      <c r="F22" s="231"/>
      <c r="G22" s="230"/>
      <c r="H22" s="231"/>
      <c r="I22" s="230"/>
      <c r="J22" s="231"/>
      <c r="K22" s="230"/>
      <c r="L22" s="231"/>
    </row>
    <row r="23" spans="1:257" ht="60.6" customHeight="1" x14ac:dyDescent="0.2">
      <c r="B23" s="232" t="s">
        <v>144</v>
      </c>
      <c r="C23" s="338"/>
      <c r="D23" s="338"/>
      <c r="E23" s="338"/>
      <c r="F23" s="338"/>
      <c r="G23" s="338"/>
      <c r="H23" s="338"/>
      <c r="I23" s="335"/>
      <c r="J23" s="335"/>
      <c r="K23" s="335"/>
      <c r="L23" s="335"/>
    </row>
    <row r="25" spans="1:257" ht="18.95" customHeight="1" x14ac:dyDescent="0.2">
      <c r="B25" s="233" t="s">
        <v>145</v>
      </c>
      <c r="C25" s="164"/>
      <c r="D25" s="164"/>
      <c r="E25" s="164"/>
      <c r="F25" s="164"/>
      <c r="G25" s="164"/>
      <c r="H25" s="164"/>
      <c r="I25" s="234"/>
      <c r="J25" s="235"/>
      <c r="K25" s="164"/>
      <c r="L25" s="164"/>
    </row>
    <row r="26" spans="1:257" ht="18.95" customHeight="1" x14ac:dyDescent="0.2">
      <c r="B26" s="236" t="s">
        <v>146</v>
      </c>
      <c r="C26" s="164"/>
      <c r="D26" s="164"/>
      <c r="E26" s="164"/>
      <c r="F26" s="164"/>
      <c r="G26" s="164"/>
      <c r="H26" s="164"/>
      <c r="I26" s="235"/>
      <c r="J26" s="235"/>
      <c r="K26" s="164"/>
      <c r="L26" s="164"/>
    </row>
    <row r="27" spans="1:257" ht="18.95" customHeight="1" x14ac:dyDescent="0.2">
      <c r="B27" s="237"/>
      <c r="C27" s="164"/>
      <c r="D27" s="164"/>
      <c r="E27" s="164"/>
      <c r="F27" s="164"/>
      <c r="G27" s="164"/>
      <c r="H27" s="164"/>
      <c r="I27" s="235"/>
      <c r="J27" s="235"/>
      <c r="K27" s="164"/>
      <c r="L27" s="164"/>
    </row>
    <row r="28" spans="1:257" ht="28.9" customHeight="1" x14ac:dyDescent="0.2">
      <c r="B28" s="238" t="s">
        <v>147</v>
      </c>
      <c r="C28" s="164"/>
      <c r="D28" s="164"/>
      <c r="E28" s="164"/>
      <c r="F28" s="164"/>
      <c r="G28" s="164"/>
      <c r="H28" s="164"/>
      <c r="I28" s="234"/>
      <c r="J28" s="235"/>
      <c r="K28" s="164"/>
      <c r="L28" s="164"/>
    </row>
    <row r="29" spans="1:257" ht="21.75" customHeight="1" x14ac:dyDescent="0.2">
      <c r="B29" s="239" t="s">
        <v>148</v>
      </c>
    </row>
    <row r="30" spans="1:257" ht="14.85" customHeight="1" x14ac:dyDescent="0.2">
      <c r="B30" s="239" t="s">
        <v>149</v>
      </c>
    </row>
    <row r="32" spans="1:257" ht="14.85" customHeight="1" x14ac:dyDescent="0.2">
      <c r="C32" s="336"/>
      <c r="D32" s="336"/>
      <c r="E32" s="336"/>
      <c r="F32" s="336"/>
      <c r="G32" s="336"/>
      <c r="H32" s="336"/>
      <c r="I32" s="336"/>
      <c r="J32" s="336"/>
      <c r="K32" s="336"/>
      <c r="L32" s="336"/>
    </row>
    <row r="33" spans="3:12" ht="14.85" customHeight="1" x14ac:dyDescent="0.2">
      <c r="C33" s="336"/>
      <c r="D33" s="336"/>
      <c r="E33" s="336"/>
      <c r="F33" s="336"/>
      <c r="G33" s="336"/>
      <c r="H33" s="336"/>
      <c r="I33" s="336"/>
      <c r="J33" s="336"/>
      <c r="K33" s="336"/>
      <c r="L33" s="336"/>
    </row>
    <row r="34" spans="3:12" ht="14.85" customHeight="1" x14ac:dyDescent="0.2">
      <c r="C34" s="336"/>
      <c r="D34" s="336"/>
      <c r="E34" s="336"/>
      <c r="F34" s="336"/>
      <c r="G34" s="336"/>
      <c r="H34" s="336"/>
      <c r="I34" s="336"/>
      <c r="J34" s="336"/>
      <c r="K34" s="336"/>
      <c r="L34" s="336"/>
    </row>
    <row r="35" spans="3:12" ht="14.85" customHeight="1" x14ac:dyDescent="0.2">
      <c r="C35" s="336"/>
      <c r="D35" s="336"/>
      <c r="E35" s="336"/>
      <c r="F35" s="336"/>
      <c r="G35" s="336"/>
      <c r="H35" s="336"/>
      <c r="I35" s="336"/>
      <c r="J35" s="336"/>
      <c r="K35" s="336"/>
      <c r="L35" s="336"/>
    </row>
    <row r="36" spans="3:12" ht="14.85" customHeight="1" x14ac:dyDescent="0.2">
      <c r="C36" s="336"/>
      <c r="D36" s="336"/>
      <c r="E36" s="336"/>
      <c r="F36" s="336"/>
      <c r="G36" s="336"/>
      <c r="H36" s="336"/>
      <c r="I36" s="336"/>
      <c r="J36" s="336"/>
      <c r="K36" s="336"/>
      <c r="L36" s="336"/>
    </row>
    <row r="37" spans="3:12" ht="14.85" customHeight="1" x14ac:dyDescent="0.2">
      <c r="C37" s="336"/>
      <c r="D37" s="336"/>
      <c r="E37" s="336"/>
      <c r="F37" s="336"/>
      <c r="G37" s="336"/>
      <c r="H37" s="336"/>
      <c r="I37" s="336"/>
      <c r="J37" s="336"/>
      <c r="K37" s="336"/>
      <c r="L37" s="336"/>
    </row>
    <row r="1048574" ht="12.95" customHeight="1" x14ac:dyDescent="0.2"/>
    <row r="1048575" ht="12.95" customHeight="1" x14ac:dyDescent="0.2"/>
    <row r="1048576" ht="12.95" customHeight="1" x14ac:dyDescent="0.2"/>
  </sheetData>
  <sheetProtection sheet="1" objects="1" scenarios="1"/>
  <mergeCells count="14">
    <mergeCell ref="C8:D8"/>
    <mergeCell ref="E8:F8"/>
    <mergeCell ref="G8:H8"/>
    <mergeCell ref="I8:J8"/>
    <mergeCell ref="K8:L8"/>
    <mergeCell ref="I23:J23"/>
    <mergeCell ref="K23:L23"/>
    <mergeCell ref="C32:L37"/>
    <mergeCell ref="C9:D9"/>
    <mergeCell ref="E9:F9"/>
    <mergeCell ref="G9:H9"/>
    <mergeCell ref="C23:D23"/>
    <mergeCell ref="E23:F23"/>
    <mergeCell ref="G23:H23"/>
  </mergeCells>
  <dataValidations count="1">
    <dataValidation type="list" operator="equal" showErrorMessage="1" sqref="I25 I28">
      <formula1>"oui,non"</formula1>
      <formula2>0</formula2>
    </dataValidation>
  </dataValidations>
  <pageMargins left="0.59027777777777801" right="0.59027777777777801" top="0.39374999999999999" bottom="1.1229166666666699"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A1:AMJ1048576"/>
  <sheetViews>
    <sheetView zoomScale="65" zoomScaleNormal="65" workbookViewId="0">
      <selection activeCell="B8" sqref="B8"/>
    </sheetView>
  </sheetViews>
  <sheetFormatPr baseColWidth="10" defaultColWidth="9.140625" defaultRowHeight="12.75" x14ac:dyDescent="0.2"/>
  <cols>
    <col min="1" max="1" width="13.7109375" style="240"/>
    <col min="2" max="5" width="21.85546875" style="240"/>
    <col min="6" max="6" width="86.85546875" style="240"/>
    <col min="7" max="7" width="12.28515625" style="240"/>
    <col min="8" max="8" width="15.85546875" style="240"/>
    <col min="9" max="250" width="11.42578125" style="240"/>
    <col min="251" max="1025" width="11.42578125"/>
  </cols>
  <sheetData>
    <row r="1" spans="2:1024" ht="37.9" customHeight="1" x14ac:dyDescent="0.2">
      <c r="B1" s="341" t="s">
        <v>150</v>
      </c>
      <c r="C1" s="341"/>
      <c r="D1" s="341"/>
      <c r="E1" s="341"/>
      <c r="H1" s="241"/>
    </row>
    <row r="2" spans="2:1024" ht="197.1" customHeight="1" x14ac:dyDescent="0.2">
      <c r="B2" s="342" t="s">
        <v>151</v>
      </c>
      <c r="C2" s="342"/>
      <c r="D2" s="342"/>
      <c r="E2" s="342"/>
      <c r="F2" s="342"/>
    </row>
    <row r="3" spans="2:1024" ht="12.95" customHeight="1" x14ac:dyDescent="0.2"/>
    <row r="4" spans="2:1024" ht="31.9" customHeight="1" x14ac:dyDescent="0.2">
      <c r="B4" s="343" t="s">
        <v>152</v>
      </c>
      <c r="C4" s="343"/>
      <c r="D4" s="343"/>
      <c r="E4" s="343"/>
    </row>
    <row r="5" spans="2:1024" ht="9.9499999999999993" customHeight="1" x14ac:dyDescent="0.2"/>
    <row r="6" spans="2:1024" ht="31.9" customHeight="1" x14ac:dyDescent="0.2">
      <c r="B6" s="322" t="s">
        <v>153</v>
      </c>
      <c r="C6" s="322"/>
      <c r="D6" s="322"/>
      <c r="E6" s="322"/>
    </row>
    <row r="7" spans="2:1024" ht="31.9" customHeight="1" x14ac:dyDescent="0.2">
      <c r="B7" s="65" t="s">
        <v>45</v>
      </c>
      <c r="C7" s="65" t="s">
        <v>46</v>
      </c>
      <c r="D7" s="65" t="s">
        <v>47</v>
      </c>
      <c r="E7" s="66" t="s">
        <v>48</v>
      </c>
    </row>
    <row r="8" spans="2:1024" ht="31.9" customHeight="1" x14ac:dyDescent="0.2">
      <c r="B8" s="242"/>
      <c r="C8" s="242"/>
      <c r="D8" s="242"/>
      <c r="E8" s="243">
        <f>SUM(B8:D8)</f>
        <v>0</v>
      </c>
      <c r="F8" s="244" t="s">
        <v>154</v>
      </c>
    </row>
    <row r="9" spans="2:1024" ht="31.9" customHeight="1" x14ac:dyDescent="0.2">
      <c r="B9"/>
      <c r="C9"/>
      <c r="D9"/>
      <c r="E9"/>
    </row>
    <row r="10" spans="2:1024" ht="31.9" customHeight="1" x14ac:dyDescent="0.2">
      <c r="B10" s="344" t="s">
        <v>155</v>
      </c>
      <c r="C10" s="344"/>
      <c r="D10" s="344"/>
      <c r="E10" s="344"/>
    </row>
    <row r="11" spans="2:1024" ht="9.9499999999999993" customHeight="1" x14ac:dyDescent="0.2">
      <c r="B11"/>
      <c r="C11"/>
      <c r="D11"/>
      <c r="E11"/>
    </row>
    <row r="12" spans="2:1024" ht="31.9" customHeight="1" x14ac:dyDescent="0.2">
      <c r="B12" s="322" t="s">
        <v>153</v>
      </c>
      <c r="C12" s="322"/>
      <c r="D12" s="322"/>
      <c r="E12" s="322"/>
    </row>
    <row r="13" spans="2:1024" ht="31.9" customHeight="1" x14ac:dyDescent="0.2">
      <c r="B13" s="65" t="s">
        <v>45</v>
      </c>
      <c r="C13" s="65" t="s">
        <v>46</v>
      </c>
      <c r="D13" s="65" t="s">
        <v>47</v>
      </c>
      <c r="E13" s="66" t="s">
        <v>48</v>
      </c>
    </row>
    <row r="14" spans="2:1024" s="245" customFormat="1" ht="45.75" customHeight="1" x14ac:dyDescent="0.2">
      <c r="B14" s="242"/>
      <c r="C14" s="242"/>
      <c r="D14" s="242"/>
      <c r="E14" s="243">
        <f>SUM(B14:D14)</f>
        <v>0</v>
      </c>
      <c r="F14" s="39" t="s">
        <v>156</v>
      </c>
      <c r="G14" s="240"/>
      <c r="H14" s="240"/>
      <c r="AMD14"/>
      <c r="AME14"/>
      <c r="AMF14"/>
      <c r="AMG14"/>
      <c r="AMH14"/>
      <c r="AMI14"/>
      <c r="AMJ14"/>
    </row>
    <row r="16" spans="2:1024" ht="14.85" customHeight="1" x14ac:dyDescent="0.2"/>
    <row r="19" ht="15.95" customHeight="1" x14ac:dyDescent="0.2"/>
    <row r="21" ht="16.899999999999999" customHeight="1" x14ac:dyDescent="0.2"/>
    <row r="23" ht="26.25" customHeight="1" x14ac:dyDescent="0.2"/>
    <row r="26" ht="15.95" customHeight="1" x14ac:dyDescent="0.2"/>
    <row r="27" ht="15.95" customHeight="1" x14ac:dyDescent="0.2"/>
    <row r="28" ht="15.95" customHeight="1" x14ac:dyDescent="0.2"/>
    <row r="30" ht="14.85" customHeight="1" x14ac:dyDescent="0.2"/>
    <row r="32" ht="14.85" customHeight="1" x14ac:dyDescent="0.2"/>
    <row r="34" ht="27.75" customHeight="1" x14ac:dyDescent="0.2"/>
    <row r="35" ht="15.95" customHeight="1" x14ac:dyDescent="0.2"/>
    <row r="1048551" ht="12.95" customHeight="1" x14ac:dyDescent="0.2"/>
    <row r="1048552" ht="12.95" customHeight="1" x14ac:dyDescent="0.2"/>
    <row r="1048553" ht="12.95" customHeight="1" x14ac:dyDescent="0.2"/>
    <row r="1048554" ht="12.95" customHeight="1" x14ac:dyDescent="0.2"/>
    <row r="1048555" ht="12.95" customHeight="1" x14ac:dyDescent="0.2"/>
    <row r="1048556" ht="12.95" customHeight="1" x14ac:dyDescent="0.2"/>
    <row r="1048557" ht="12.95" customHeight="1" x14ac:dyDescent="0.2"/>
    <row r="1048558" ht="12.95" customHeight="1" x14ac:dyDescent="0.2"/>
    <row r="1048559" ht="12.95" customHeight="1" x14ac:dyDescent="0.2"/>
    <row r="1048560" ht="12.95" customHeight="1" x14ac:dyDescent="0.2"/>
    <row r="1048561" ht="12.95" customHeight="1" x14ac:dyDescent="0.2"/>
    <row r="1048562" ht="12.95" customHeight="1" x14ac:dyDescent="0.2"/>
    <row r="1048563" ht="12.95" customHeight="1" x14ac:dyDescent="0.2"/>
    <row r="1048564" ht="12.95" customHeight="1" x14ac:dyDescent="0.2"/>
    <row r="1048565" ht="12.95" customHeight="1" x14ac:dyDescent="0.2"/>
    <row r="1048566" ht="12.95" customHeight="1" x14ac:dyDescent="0.2"/>
    <row r="1048567" ht="12.95" customHeight="1" x14ac:dyDescent="0.2"/>
    <row r="1048568" ht="12.95" customHeight="1" x14ac:dyDescent="0.2"/>
    <row r="1048569" ht="12.95" customHeight="1" x14ac:dyDescent="0.2"/>
    <row r="1048570" ht="12.95" customHeight="1" x14ac:dyDescent="0.2"/>
    <row r="1048571" ht="12.95" customHeight="1" x14ac:dyDescent="0.2"/>
    <row r="1048572" ht="12.95" customHeight="1" x14ac:dyDescent="0.2"/>
    <row r="1048573" ht="12.95" customHeight="1" x14ac:dyDescent="0.2"/>
    <row r="1048574" ht="12.95" customHeight="1" x14ac:dyDescent="0.2"/>
    <row r="1048575" ht="12.95" customHeight="1" x14ac:dyDescent="0.2"/>
    <row r="1048576" ht="12.95" customHeight="1" x14ac:dyDescent="0.2"/>
  </sheetData>
  <sheetProtection sheet="1" objects="1" scenarios="1"/>
  <mergeCells count="6">
    <mergeCell ref="B12:E12"/>
    <mergeCell ref="B1:E1"/>
    <mergeCell ref="B2:F2"/>
    <mergeCell ref="B4:E4"/>
    <mergeCell ref="B6:E6"/>
    <mergeCell ref="B10:E10"/>
  </mergeCells>
  <pageMargins left="0.39374999999999999" right="0.39374999999999999" top="0.65902777777777799" bottom="0.65902777777777799" header="0.39374999999999999" footer="0.39374999999999999"/>
  <pageSetup paperSize="0" scale="0" firstPageNumber="0" fitToHeight="2" orientation="portrait" usePrinterDefaults="0" horizontalDpi="0" verticalDpi="0" copies="0"/>
  <headerFooter>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33"/>
    <pageSetUpPr fitToPage="1"/>
  </sheetPr>
  <dimension ref="B2:P72"/>
  <sheetViews>
    <sheetView zoomScale="65" zoomScaleNormal="65" workbookViewId="0">
      <selection activeCell="B47" sqref="B47"/>
    </sheetView>
  </sheetViews>
  <sheetFormatPr baseColWidth="10" defaultColWidth="9.140625" defaultRowHeight="12.75" x14ac:dyDescent="0.2"/>
  <cols>
    <col min="1" max="1" width="3"/>
    <col min="2" max="2" width="38.140625" style="246"/>
    <col min="3" max="3" width="14.7109375"/>
    <col min="4" max="4" width="12.140625" style="247"/>
    <col min="5" max="5" width="14.7109375"/>
    <col min="6" max="6" width="11.7109375"/>
    <col min="7" max="7" width="14.7109375"/>
    <col min="8" max="8" width="11.7109375"/>
    <col min="9" max="9" width="14.7109375"/>
    <col min="10" max="10" width="11.7109375"/>
    <col min="11" max="11" width="14.85546875"/>
    <col min="12" max="12" width="17.28515625"/>
  </cols>
  <sheetData>
    <row r="2" spans="2:12" ht="22.9" customHeight="1" x14ac:dyDescent="0.3">
      <c r="B2" s="248" t="s">
        <v>157</v>
      </c>
    </row>
    <row r="4" spans="2:12" ht="19.5" customHeight="1" x14ac:dyDescent="0.2">
      <c r="B4" s="198" t="s">
        <v>158</v>
      </c>
      <c r="C4" s="249"/>
      <c r="D4" s="249"/>
      <c r="E4" s="249"/>
      <c r="F4" s="249"/>
      <c r="G4" s="249"/>
      <c r="H4" s="249"/>
      <c r="I4" s="249"/>
      <c r="J4" s="249"/>
      <c r="K4" s="249"/>
      <c r="L4" s="249"/>
    </row>
    <row r="5" spans="2:12" ht="12.75" customHeight="1" x14ac:dyDescent="0.2">
      <c r="B5" s="249"/>
      <c r="C5" s="249"/>
      <c r="D5" s="249"/>
      <c r="E5" s="249"/>
      <c r="F5" s="249"/>
      <c r="G5" s="249"/>
      <c r="H5" s="249"/>
      <c r="I5" s="249"/>
      <c r="J5" s="249"/>
      <c r="K5" s="249"/>
      <c r="L5" s="249"/>
    </row>
    <row r="6" spans="2:12" ht="13.5" customHeight="1" x14ac:dyDescent="0.2">
      <c r="B6" s="250"/>
    </row>
    <row r="7" spans="2:12" ht="22.5" customHeight="1" x14ac:dyDescent="0.2">
      <c r="B7" s="251" t="s">
        <v>159</v>
      </c>
      <c r="C7" s="363">
        <f>E.1!C9</f>
        <v>0</v>
      </c>
      <c r="D7" s="363"/>
      <c r="E7" s="363">
        <f>E.1!$E$9</f>
        <v>0</v>
      </c>
      <c r="F7" s="363"/>
      <c r="G7" s="363">
        <f>E.1!$G$9</f>
        <v>0</v>
      </c>
      <c r="H7" s="363"/>
      <c r="I7" s="252" t="s">
        <v>48</v>
      </c>
      <c r="J7" s="253"/>
    </row>
    <row r="8" spans="2:12" ht="21.75" customHeight="1" x14ac:dyDescent="0.2">
      <c r="B8" s="254" t="s">
        <v>160</v>
      </c>
      <c r="C8" s="255" t="s">
        <v>124</v>
      </c>
      <c r="D8" s="256" t="s">
        <v>125</v>
      </c>
      <c r="E8" s="255" t="s">
        <v>124</v>
      </c>
      <c r="F8" s="255" t="s">
        <v>125</v>
      </c>
      <c r="G8" s="255" t="s">
        <v>124</v>
      </c>
      <c r="H8" s="255" t="s">
        <v>125</v>
      </c>
      <c r="I8" s="257" t="s">
        <v>124</v>
      </c>
      <c r="J8" s="258" t="s">
        <v>125</v>
      </c>
    </row>
    <row r="9" spans="2:12" ht="22.5" customHeight="1" x14ac:dyDescent="0.2">
      <c r="B9" s="259" t="s">
        <v>161</v>
      </c>
      <c r="C9" s="260">
        <f>(E.1!C19-E.1!C17)-(E.2!C23+E.2!C24+E.2!C18+E.2!C10)</f>
        <v>0</v>
      </c>
      <c r="D9" s="261" t="str">
        <f>IF(C$26=0,"-",C9/C$26)</f>
        <v>-</v>
      </c>
      <c r="E9" s="262">
        <f>(E.1!E19-E.1!E17)-(E.2!E23+E.2!E24+E.2!E18+E.2!E10)</f>
        <v>0</v>
      </c>
      <c r="F9" s="261" t="str">
        <f>IF(E$26=0,"-",E9/E$26)</f>
        <v>-</v>
      </c>
      <c r="G9" s="262">
        <f>(E.1!G19-E.1!G17)-(E.2!G23+E.2!G24+E.2!G18+E.2!G10)</f>
        <v>0</v>
      </c>
      <c r="H9" s="261" t="str">
        <f>IF(G$26=0,"-",G9/G$26)</f>
        <v>-</v>
      </c>
      <c r="I9" s="262">
        <f t="shared" ref="I9:I26" si="0">C9+E9+G9</f>
        <v>0</v>
      </c>
      <c r="J9" s="263" t="str">
        <f t="shared" ref="J9:J21" si="1">IF(I$26=0,"-",I9/(I$26-$I$23))</f>
        <v>-</v>
      </c>
    </row>
    <row r="10" spans="2:12" s="29" customFormat="1" ht="22.5" customHeight="1" x14ac:dyDescent="0.2">
      <c r="B10" s="264" t="s">
        <v>162</v>
      </c>
      <c r="C10" s="265">
        <f>SUM(C11:C17)</f>
        <v>0</v>
      </c>
      <c r="D10" s="266" t="str">
        <f>IF(C$26=0,"-",C10/(C$26))</f>
        <v>-</v>
      </c>
      <c r="E10" s="265">
        <f>SUM(E11:E17)</f>
        <v>0</v>
      </c>
      <c r="F10" s="266" t="str">
        <f>IF(E$26=0,"-",E10/(E$26))</f>
        <v>-</v>
      </c>
      <c r="G10" s="265">
        <f>SUM(G11:G17)</f>
        <v>0</v>
      </c>
      <c r="H10" s="266" t="str">
        <f>IF(G$26=0,"-",G10/(G$26))</f>
        <v>-</v>
      </c>
      <c r="I10" s="265">
        <f t="shared" si="0"/>
        <v>0</v>
      </c>
      <c r="J10" s="266" t="str">
        <f t="shared" si="1"/>
        <v>-</v>
      </c>
      <c r="K10"/>
      <c r="L10"/>
    </row>
    <row r="11" spans="2:12" ht="22.5" customHeight="1" x14ac:dyDescent="0.2">
      <c r="B11" s="267" t="s">
        <v>163</v>
      </c>
      <c r="C11" s="268"/>
      <c r="D11" s="269" t="str">
        <f t="shared" ref="D11:D25" si="2">IF(C$26=0,"-",C11/C$26)</f>
        <v>-</v>
      </c>
      <c r="E11" s="268"/>
      <c r="F11" s="269" t="str">
        <f t="shared" ref="F11:F25" si="3">IF(E$26=0,"-",E11/E$26)</f>
        <v>-</v>
      </c>
      <c r="G11" s="268"/>
      <c r="H11" s="269" t="str">
        <f t="shared" ref="H11:H25" si="4">IF(G$26=0,"-",G11/G$26)</f>
        <v>-</v>
      </c>
      <c r="I11" s="270">
        <f t="shared" si="0"/>
        <v>0</v>
      </c>
      <c r="J11" s="271" t="str">
        <f t="shared" si="1"/>
        <v>-</v>
      </c>
    </row>
    <row r="12" spans="2:12" ht="22.5" customHeight="1" x14ac:dyDescent="0.2">
      <c r="B12" s="267"/>
      <c r="C12" s="272"/>
      <c r="D12" s="269" t="str">
        <f t="shared" si="2"/>
        <v>-</v>
      </c>
      <c r="E12" s="272"/>
      <c r="F12" s="269" t="str">
        <f t="shared" si="3"/>
        <v>-</v>
      </c>
      <c r="G12" s="272"/>
      <c r="H12" s="269" t="str">
        <f t="shared" si="4"/>
        <v>-</v>
      </c>
      <c r="I12" s="273">
        <f t="shared" si="0"/>
        <v>0</v>
      </c>
      <c r="J12" s="271" t="str">
        <f t="shared" si="1"/>
        <v>-</v>
      </c>
    </row>
    <row r="13" spans="2:12" ht="22.5" customHeight="1" x14ac:dyDescent="0.2">
      <c r="B13" s="267"/>
      <c r="C13" s="268"/>
      <c r="D13" s="269" t="str">
        <f t="shared" si="2"/>
        <v>-</v>
      </c>
      <c r="E13" s="268"/>
      <c r="F13" s="269" t="str">
        <f t="shared" si="3"/>
        <v>-</v>
      </c>
      <c r="G13" s="268"/>
      <c r="H13" s="269" t="str">
        <f t="shared" si="4"/>
        <v>-</v>
      </c>
      <c r="I13" s="270">
        <f t="shared" si="0"/>
        <v>0</v>
      </c>
      <c r="J13" s="271" t="str">
        <f t="shared" si="1"/>
        <v>-</v>
      </c>
    </row>
    <row r="14" spans="2:12" ht="22.5" customHeight="1" x14ac:dyDescent="0.2">
      <c r="B14" s="267"/>
      <c r="C14" s="268"/>
      <c r="D14" s="269" t="str">
        <f t="shared" si="2"/>
        <v>-</v>
      </c>
      <c r="E14" s="268"/>
      <c r="F14" s="269" t="str">
        <f t="shared" si="3"/>
        <v>-</v>
      </c>
      <c r="G14" s="268"/>
      <c r="H14" s="269" t="str">
        <f t="shared" si="4"/>
        <v>-</v>
      </c>
      <c r="I14" s="270">
        <f t="shared" si="0"/>
        <v>0</v>
      </c>
      <c r="J14" s="271" t="str">
        <f t="shared" si="1"/>
        <v>-</v>
      </c>
    </row>
    <row r="15" spans="2:12" ht="22.5" customHeight="1" x14ac:dyDescent="0.2">
      <c r="B15" s="267"/>
      <c r="C15" s="268"/>
      <c r="D15" s="269" t="str">
        <f t="shared" si="2"/>
        <v>-</v>
      </c>
      <c r="E15" s="268"/>
      <c r="F15" s="269" t="str">
        <f t="shared" si="3"/>
        <v>-</v>
      </c>
      <c r="G15" s="268"/>
      <c r="H15" s="269" t="str">
        <f t="shared" si="4"/>
        <v>-</v>
      </c>
      <c r="I15" s="270">
        <f t="shared" si="0"/>
        <v>0</v>
      </c>
      <c r="J15" s="271" t="str">
        <f t="shared" si="1"/>
        <v>-</v>
      </c>
    </row>
    <row r="16" spans="2:12" ht="22.5" customHeight="1" x14ac:dyDescent="0.2">
      <c r="B16" s="267"/>
      <c r="C16" s="268"/>
      <c r="D16" s="269" t="str">
        <f t="shared" si="2"/>
        <v>-</v>
      </c>
      <c r="E16" s="268"/>
      <c r="F16" s="269" t="str">
        <f t="shared" si="3"/>
        <v>-</v>
      </c>
      <c r="G16" s="268"/>
      <c r="H16" s="269" t="str">
        <f t="shared" si="4"/>
        <v>-</v>
      </c>
      <c r="I16" s="270">
        <f t="shared" si="0"/>
        <v>0</v>
      </c>
      <c r="J16" s="271" t="str">
        <f t="shared" si="1"/>
        <v>-</v>
      </c>
    </row>
    <row r="17" spans="2:16" ht="22.5" customHeight="1" x14ac:dyDescent="0.2">
      <c r="B17" s="274"/>
      <c r="C17" s="268"/>
      <c r="D17" s="269" t="str">
        <f t="shared" si="2"/>
        <v>-</v>
      </c>
      <c r="E17" s="268"/>
      <c r="F17" s="269" t="str">
        <f t="shared" si="3"/>
        <v>-</v>
      </c>
      <c r="G17" s="268"/>
      <c r="H17" s="269" t="str">
        <f t="shared" si="4"/>
        <v>-</v>
      </c>
      <c r="I17" s="270">
        <f t="shared" si="0"/>
        <v>0</v>
      </c>
      <c r="J17" s="271" t="str">
        <f t="shared" si="1"/>
        <v>-</v>
      </c>
    </row>
    <row r="18" spans="2:16" s="29" customFormat="1" ht="22.5" customHeight="1" x14ac:dyDescent="0.2">
      <c r="B18" s="275" t="s">
        <v>164</v>
      </c>
      <c r="C18" s="276">
        <f>SUM(C19:C21)</f>
        <v>0</v>
      </c>
      <c r="D18" s="277" t="str">
        <f t="shared" si="2"/>
        <v>-</v>
      </c>
      <c r="E18" s="276">
        <f>SUM(E19:E21)</f>
        <v>0</v>
      </c>
      <c r="F18" s="277" t="str">
        <f t="shared" si="3"/>
        <v>-</v>
      </c>
      <c r="G18" s="265">
        <f>SUM(G19:G21)</f>
        <v>0</v>
      </c>
      <c r="H18" s="277" t="str">
        <f t="shared" si="4"/>
        <v>-</v>
      </c>
      <c r="I18" s="265">
        <f t="shared" si="0"/>
        <v>0</v>
      </c>
      <c r="J18" s="266" t="str">
        <f t="shared" si="1"/>
        <v>-</v>
      </c>
      <c r="K18"/>
      <c r="L18"/>
    </row>
    <row r="19" spans="2:16" ht="22.5" customHeight="1" x14ac:dyDescent="0.2">
      <c r="B19" s="278"/>
      <c r="C19" s="272"/>
      <c r="D19" s="269" t="str">
        <f t="shared" si="2"/>
        <v>-</v>
      </c>
      <c r="E19" s="272"/>
      <c r="F19" s="269" t="str">
        <f t="shared" si="3"/>
        <v>-</v>
      </c>
      <c r="G19" s="272"/>
      <c r="H19" s="269" t="str">
        <f t="shared" si="4"/>
        <v>-</v>
      </c>
      <c r="I19" s="273">
        <f t="shared" si="0"/>
        <v>0</v>
      </c>
      <c r="J19" s="269" t="str">
        <f t="shared" si="1"/>
        <v>-</v>
      </c>
    </row>
    <row r="20" spans="2:16" ht="22.5" customHeight="1" x14ac:dyDescent="0.2">
      <c r="B20" s="267"/>
      <c r="C20" s="268"/>
      <c r="D20" s="269" t="str">
        <f t="shared" si="2"/>
        <v>-</v>
      </c>
      <c r="E20" s="268"/>
      <c r="F20" s="269" t="str">
        <f t="shared" si="3"/>
        <v>-</v>
      </c>
      <c r="G20" s="268"/>
      <c r="H20" s="269" t="str">
        <f t="shared" si="4"/>
        <v>-</v>
      </c>
      <c r="I20" s="270">
        <f t="shared" si="0"/>
        <v>0</v>
      </c>
      <c r="J20" s="269" t="str">
        <f t="shared" si="1"/>
        <v>-</v>
      </c>
    </row>
    <row r="21" spans="2:16" ht="22.5" customHeight="1" x14ac:dyDescent="0.2">
      <c r="B21" s="274"/>
      <c r="C21" s="279"/>
      <c r="D21" s="269" t="str">
        <f t="shared" si="2"/>
        <v>-</v>
      </c>
      <c r="E21" s="279"/>
      <c r="F21" s="269" t="str">
        <f t="shared" si="3"/>
        <v>-</v>
      </c>
      <c r="G21" s="268"/>
      <c r="H21" s="269" t="str">
        <f t="shared" si="4"/>
        <v>-</v>
      </c>
      <c r="I21" s="270">
        <f t="shared" si="0"/>
        <v>0</v>
      </c>
      <c r="J21" s="269" t="str">
        <f t="shared" si="1"/>
        <v>-</v>
      </c>
    </row>
    <row r="22" spans="2:16" ht="22.5" customHeight="1" x14ac:dyDescent="0.2">
      <c r="B22" s="275" t="s">
        <v>165</v>
      </c>
      <c r="C22" s="276">
        <f>C24+C23</f>
        <v>0</v>
      </c>
      <c r="D22" s="277" t="str">
        <f t="shared" si="2"/>
        <v>-</v>
      </c>
      <c r="E22" s="276">
        <f>E24+E23</f>
        <v>0</v>
      </c>
      <c r="F22" s="277" t="str">
        <f t="shared" si="3"/>
        <v>-</v>
      </c>
      <c r="G22" s="265">
        <f>G24+G23</f>
        <v>0</v>
      </c>
      <c r="H22" s="277" t="str">
        <f t="shared" si="4"/>
        <v>-</v>
      </c>
      <c r="I22" s="265">
        <f t="shared" si="0"/>
        <v>0</v>
      </c>
      <c r="J22" s="266" t="str">
        <f>IF(I$26=0,"-",I24/(I$26-$I$23))</f>
        <v>-</v>
      </c>
    </row>
    <row r="23" spans="2:16" ht="22.5" customHeight="1" x14ac:dyDescent="0.2">
      <c r="B23" s="280" t="s">
        <v>166</v>
      </c>
      <c r="C23" s="270">
        <f>E.2.1!B8</f>
        <v>0</v>
      </c>
      <c r="D23" s="269" t="str">
        <f t="shared" si="2"/>
        <v>-</v>
      </c>
      <c r="E23" s="270">
        <f>E.2.1!C8</f>
        <v>0</v>
      </c>
      <c r="F23" s="269" t="str">
        <f t="shared" si="3"/>
        <v>-</v>
      </c>
      <c r="G23" s="270">
        <f>E.2.1!D8</f>
        <v>0</v>
      </c>
      <c r="H23" s="269" t="str">
        <f t="shared" si="4"/>
        <v>-</v>
      </c>
      <c r="I23" s="270">
        <f t="shared" si="0"/>
        <v>0</v>
      </c>
      <c r="J23" s="271"/>
      <c r="K23" s="364" t="s">
        <v>167</v>
      </c>
      <c r="L23" s="364"/>
    </row>
    <row r="24" spans="2:16" ht="22.5" customHeight="1" x14ac:dyDescent="0.2">
      <c r="B24" s="281" t="s">
        <v>168</v>
      </c>
      <c r="C24" s="268"/>
      <c r="D24" s="282" t="str">
        <f t="shared" si="2"/>
        <v>-</v>
      </c>
      <c r="E24" s="268"/>
      <c r="F24" s="282" t="str">
        <f t="shared" si="3"/>
        <v>-</v>
      </c>
      <c r="G24" s="268"/>
      <c r="H24" s="282" t="str">
        <f t="shared" si="4"/>
        <v>-</v>
      </c>
      <c r="I24" s="270">
        <f t="shared" si="0"/>
        <v>0</v>
      </c>
      <c r="J24" s="271" t="str">
        <f>IF(I$26=0,"-",I24/(I$26-$I$23))</f>
        <v>-</v>
      </c>
    </row>
    <row r="25" spans="2:16" ht="22.5" customHeight="1" x14ac:dyDescent="0.2">
      <c r="B25" s="283" t="s">
        <v>169</v>
      </c>
      <c r="C25" s="284">
        <f>E.1.2.4!E8</f>
        <v>0</v>
      </c>
      <c r="D25" s="285" t="str">
        <f t="shared" si="2"/>
        <v>-</v>
      </c>
      <c r="E25" s="284">
        <f>E.1.2.4!F8</f>
        <v>0</v>
      </c>
      <c r="F25" s="285" t="str">
        <f t="shared" si="3"/>
        <v>-</v>
      </c>
      <c r="G25" s="284">
        <f>E.1.2.4!G8</f>
        <v>0</v>
      </c>
      <c r="H25" s="285" t="str">
        <f t="shared" si="4"/>
        <v>-</v>
      </c>
      <c r="I25" s="284">
        <f t="shared" si="0"/>
        <v>0</v>
      </c>
      <c r="J25" s="285" t="str">
        <f>IF(I$26=0,"-",I25/(I$26-$I$23))</f>
        <v>-</v>
      </c>
      <c r="K25" s="364" t="s">
        <v>170</v>
      </c>
      <c r="L25" s="364"/>
    </row>
    <row r="26" spans="2:16" ht="31.5" customHeight="1" x14ac:dyDescent="0.2">
      <c r="B26" s="286" t="s">
        <v>171</v>
      </c>
      <c r="C26" s="287">
        <f>C9+C10+C18+C22+C25</f>
        <v>0</v>
      </c>
      <c r="D26" s="288" t="str">
        <f>IF(C$26=0,"-",C26/(C$26))</f>
        <v>-</v>
      </c>
      <c r="E26" s="287">
        <f>E9+E10+E18+E22+E25</f>
        <v>0</v>
      </c>
      <c r="F26" s="288" t="str">
        <f>IF(E$26=0,"-",E26/(E$26))</f>
        <v>-</v>
      </c>
      <c r="G26" s="287">
        <f>G9+G10+G18+G22+G25</f>
        <v>0</v>
      </c>
      <c r="H26" s="288" t="str">
        <f>IF(G$26=0,"-",G26/(G$26))</f>
        <v>-</v>
      </c>
      <c r="I26" s="287">
        <f t="shared" si="0"/>
        <v>0</v>
      </c>
      <c r="J26" s="288" t="str">
        <f>IF(I$26=0,"-",I26/(I$26))</f>
        <v>-</v>
      </c>
      <c r="K26" s="289"/>
      <c r="L26" s="290"/>
    </row>
    <row r="27" spans="2:16" ht="8.25" customHeight="1" x14ac:dyDescent="0.2">
      <c r="B27" s="291"/>
      <c r="C27" s="292"/>
      <c r="D27" s="293"/>
      <c r="E27" s="289"/>
      <c r="F27" s="290"/>
      <c r="G27" s="289"/>
      <c r="H27" s="290"/>
      <c r="I27" s="289"/>
      <c r="J27" s="290"/>
      <c r="K27" s="289"/>
      <c r="L27" s="290"/>
    </row>
    <row r="28" spans="2:16" ht="18" customHeight="1" x14ac:dyDescent="0.2">
      <c r="B28" s="356"/>
      <c r="C28" s="356"/>
      <c r="D28" s="356"/>
      <c r="E28" s="356"/>
      <c r="F28" s="356"/>
      <c r="G28" s="356"/>
      <c r="H28" s="356"/>
      <c r="I28" s="356"/>
      <c r="J28" s="356"/>
      <c r="K28" s="356"/>
      <c r="L28" s="356"/>
    </row>
    <row r="29" spans="2:16" ht="62.25" customHeight="1" x14ac:dyDescent="0.2">
      <c r="B29" s="357" t="s">
        <v>172</v>
      </c>
      <c r="C29" s="357"/>
      <c r="D29" s="357"/>
      <c r="E29" s="357"/>
      <c r="F29" s="357"/>
      <c r="G29" s="357"/>
      <c r="H29" s="357"/>
      <c r="I29" s="357"/>
      <c r="J29" s="357"/>
      <c r="K29" s="357"/>
      <c r="L29" s="357"/>
      <c r="M29" s="294"/>
      <c r="N29" s="294"/>
      <c r="O29" s="294"/>
      <c r="P29" s="294"/>
    </row>
    <row r="30" spans="2:16" ht="33.75" customHeight="1" x14ac:dyDescent="0.2">
      <c r="B30" s="358" t="s">
        <v>173</v>
      </c>
      <c r="C30" s="358"/>
      <c r="D30" s="358"/>
      <c r="E30" s="358"/>
      <c r="F30" s="358"/>
      <c r="G30" s="358"/>
      <c r="H30" s="358"/>
      <c r="I30" s="358"/>
    </row>
    <row r="32" spans="2:16" ht="14.85" customHeight="1" x14ac:dyDescent="0.2">
      <c r="B32" s="359"/>
      <c r="C32" s="359"/>
      <c r="D32" s="359"/>
      <c r="E32" s="359"/>
      <c r="F32" s="359"/>
      <c r="G32" s="359"/>
      <c r="H32" s="359"/>
      <c r="I32" s="359"/>
      <c r="J32" s="359"/>
      <c r="K32" s="359"/>
      <c r="L32" s="359"/>
    </row>
    <row r="33" spans="2:12" ht="12.75" customHeight="1" x14ac:dyDescent="0.2">
      <c r="B33" s="359"/>
      <c r="C33" s="359"/>
      <c r="D33" s="359"/>
      <c r="E33" s="359"/>
      <c r="F33" s="359"/>
      <c r="G33" s="359"/>
      <c r="H33" s="359"/>
      <c r="I33" s="359"/>
      <c r="J33" s="359"/>
      <c r="K33" s="359"/>
      <c r="L33" s="359"/>
    </row>
    <row r="34" spans="2:12" ht="12.75" customHeight="1" x14ac:dyDescent="0.2">
      <c r="B34" s="359"/>
      <c r="C34" s="359"/>
      <c r="D34" s="359"/>
      <c r="E34" s="359"/>
      <c r="F34" s="359"/>
      <c r="G34" s="359"/>
      <c r="H34" s="359"/>
      <c r="I34" s="359"/>
      <c r="J34" s="359"/>
      <c r="K34" s="359"/>
      <c r="L34" s="359"/>
    </row>
    <row r="35" spans="2:12" ht="12.75" customHeight="1" x14ac:dyDescent="0.2">
      <c r="B35" s="359"/>
      <c r="C35" s="359"/>
      <c r="D35" s="359"/>
      <c r="E35" s="359"/>
      <c r="F35" s="359"/>
      <c r="G35" s="359"/>
      <c r="H35" s="359"/>
      <c r="I35" s="359"/>
      <c r="J35" s="359"/>
      <c r="K35" s="359"/>
      <c r="L35" s="359"/>
    </row>
    <row r="36" spans="2:12" ht="12.75" customHeight="1" x14ac:dyDescent="0.2">
      <c r="B36" s="359"/>
      <c r="C36" s="359"/>
      <c r="D36" s="359"/>
      <c r="E36" s="359"/>
      <c r="F36" s="359"/>
      <c r="G36" s="359"/>
      <c r="H36" s="359"/>
      <c r="I36" s="359"/>
      <c r="J36" s="359"/>
      <c r="K36" s="359"/>
      <c r="L36" s="359"/>
    </row>
    <row r="37" spans="2:12" ht="12.75" customHeight="1" x14ac:dyDescent="0.2">
      <c r="B37" s="359"/>
      <c r="C37" s="359"/>
      <c r="D37" s="359"/>
      <c r="E37" s="359"/>
      <c r="F37" s="359"/>
      <c r="G37" s="359"/>
      <c r="H37" s="359"/>
      <c r="I37" s="359"/>
      <c r="J37" s="359"/>
      <c r="K37" s="359"/>
      <c r="L37" s="359"/>
    </row>
    <row r="38" spans="2:12" ht="12.75" customHeight="1" x14ac:dyDescent="0.2">
      <c r="B38" s="359"/>
      <c r="C38" s="359"/>
      <c r="D38" s="359"/>
      <c r="E38" s="359"/>
      <c r="F38" s="359"/>
      <c r="G38" s="359"/>
      <c r="H38" s="359"/>
      <c r="I38" s="359"/>
      <c r="J38" s="359"/>
      <c r="K38" s="359"/>
      <c r="L38" s="359"/>
    </row>
    <row r="39" spans="2:12" ht="12.75" customHeight="1" x14ac:dyDescent="0.2">
      <c r="B39" s="359"/>
      <c r="C39" s="359"/>
      <c r="D39" s="359"/>
      <c r="E39" s="359"/>
      <c r="F39" s="359"/>
      <c r="G39" s="359"/>
      <c r="H39" s="359"/>
      <c r="I39" s="359"/>
      <c r="J39" s="359"/>
      <c r="K39" s="359"/>
      <c r="L39" s="359"/>
    </row>
    <row r="40" spans="2:12" ht="12.75" customHeight="1" x14ac:dyDescent="0.2">
      <c r="B40" s="359"/>
      <c r="C40" s="359"/>
      <c r="D40" s="359"/>
      <c r="E40" s="359"/>
      <c r="F40" s="359"/>
      <c r="G40" s="359"/>
      <c r="H40" s="359"/>
      <c r="I40" s="359"/>
      <c r="J40" s="359"/>
      <c r="K40" s="359"/>
      <c r="L40" s="359"/>
    </row>
    <row r="41" spans="2:12" ht="12.75" customHeight="1" x14ac:dyDescent="0.2">
      <c r="B41" s="359"/>
      <c r="C41" s="359"/>
      <c r="D41" s="359"/>
      <c r="E41" s="359"/>
      <c r="F41" s="359"/>
      <c r="G41" s="359"/>
      <c r="H41" s="359"/>
      <c r="I41" s="359"/>
      <c r="J41" s="359"/>
      <c r="K41" s="359"/>
      <c r="L41" s="359"/>
    </row>
    <row r="42" spans="2:12" ht="13.5" customHeight="1" x14ac:dyDescent="0.2"/>
    <row r="43" spans="2:12" ht="18.95" customHeight="1" x14ac:dyDescent="0.2">
      <c r="B43" s="295" t="s">
        <v>174</v>
      </c>
      <c r="L43" s="296"/>
    </row>
    <row r="45" spans="2:12" ht="12.75" customHeight="1" x14ac:dyDescent="0.2">
      <c r="B45" s="246" t="s">
        <v>175</v>
      </c>
    </row>
    <row r="46" spans="2:12" ht="13.5" customHeight="1" x14ac:dyDescent="0.2"/>
    <row r="47" spans="2:12" ht="20.25" customHeight="1" x14ac:dyDescent="0.2">
      <c r="B47" s="360" t="s">
        <v>176</v>
      </c>
      <c r="C47" s="360" t="s">
        <v>177</v>
      </c>
      <c r="D47" s="360"/>
      <c r="E47" s="360"/>
      <c r="F47" s="360"/>
      <c r="G47" s="361" t="s">
        <v>178</v>
      </c>
      <c r="H47" s="361"/>
      <c r="I47" s="361" t="s">
        <v>179</v>
      </c>
      <c r="J47" s="361"/>
      <c r="K47" s="362" t="s">
        <v>180</v>
      </c>
      <c r="L47" s="362"/>
    </row>
    <row r="48" spans="2:12" ht="20.25" customHeight="1" x14ac:dyDescent="0.2">
      <c r="B48" s="360"/>
      <c r="C48" s="360" t="s">
        <v>181</v>
      </c>
      <c r="D48" s="360"/>
      <c r="E48" s="360" t="s">
        <v>182</v>
      </c>
      <c r="F48" s="360"/>
      <c r="G48" s="361"/>
      <c r="H48" s="361"/>
      <c r="I48" s="361"/>
      <c r="J48" s="361"/>
      <c r="K48" s="362"/>
      <c r="L48" s="362"/>
    </row>
    <row r="49" spans="2:14" ht="21" customHeight="1" x14ac:dyDescent="0.2">
      <c r="B49" s="297"/>
      <c r="C49" s="351"/>
      <c r="D49" s="351"/>
      <c r="E49" s="351"/>
      <c r="F49" s="351"/>
      <c r="G49" s="352"/>
      <c r="H49" s="352"/>
      <c r="I49" s="352"/>
      <c r="J49" s="352"/>
      <c r="K49" s="353"/>
      <c r="L49" s="353"/>
    </row>
    <row r="50" spans="2:14" ht="21" customHeight="1" x14ac:dyDescent="0.2">
      <c r="B50" s="297"/>
      <c r="C50" s="351"/>
      <c r="D50" s="351"/>
      <c r="E50" s="351"/>
      <c r="F50" s="351"/>
      <c r="G50" s="352"/>
      <c r="H50" s="352"/>
      <c r="I50" s="352"/>
      <c r="J50" s="352"/>
      <c r="K50" s="353"/>
      <c r="L50" s="353"/>
    </row>
    <row r="51" spans="2:14" ht="21" customHeight="1" x14ac:dyDescent="0.2">
      <c r="B51" s="297"/>
      <c r="C51" s="354"/>
      <c r="D51" s="354"/>
      <c r="E51" s="354"/>
      <c r="F51" s="354"/>
      <c r="G51" s="352"/>
      <c r="H51" s="352"/>
      <c r="I51" s="352"/>
      <c r="J51" s="352"/>
      <c r="K51" s="353"/>
      <c r="L51" s="353"/>
    </row>
    <row r="52" spans="2:14" ht="21" customHeight="1" x14ac:dyDescent="0.2">
      <c r="B52" s="297"/>
      <c r="C52" s="355"/>
      <c r="D52" s="355"/>
      <c r="E52" s="355"/>
      <c r="F52" s="355"/>
      <c r="G52" s="352"/>
      <c r="H52" s="352"/>
      <c r="I52" s="352"/>
      <c r="J52" s="352"/>
      <c r="K52" s="353"/>
      <c r="L52" s="353"/>
    </row>
    <row r="53" spans="2:14" ht="21" customHeight="1" x14ac:dyDescent="0.2">
      <c r="B53" s="297"/>
      <c r="C53" s="354"/>
      <c r="D53" s="354"/>
      <c r="E53" s="354"/>
      <c r="F53" s="354"/>
      <c r="G53" s="352"/>
      <c r="H53" s="352"/>
      <c r="I53" s="352"/>
      <c r="J53" s="352"/>
      <c r="K53" s="353"/>
      <c r="L53" s="353"/>
    </row>
    <row r="54" spans="2:14" ht="21" customHeight="1" x14ac:dyDescent="0.2">
      <c r="B54" s="297"/>
      <c r="C54" s="354"/>
      <c r="D54" s="354"/>
      <c r="E54" s="354"/>
      <c r="F54" s="354"/>
      <c r="G54" s="352"/>
      <c r="H54" s="352"/>
      <c r="I54" s="352"/>
      <c r="J54" s="352"/>
      <c r="K54" s="353"/>
      <c r="L54" s="353"/>
    </row>
    <row r="55" spans="2:14" ht="21" customHeight="1" x14ac:dyDescent="0.2">
      <c r="B55" s="297"/>
      <c r="C55" s="354"/>
      <c r="D55" s="354"/>
      <c r="E55" s="354"/>
      <c r="F55" s="354"/>
      <c r="G55" s="352"/>
      <c r="H55" s="352"/>
      <c r="I55" s="352"/>
      <c r="J55" s="352"/>
      <c r="K55" s="353"/>
      <c r="L55" s="353"/>
    </row>
    <row r="56" spans="2:14" ht="21" customHeight="1" x14ac:dyDescent="0.2">
      <c r="B56" s="297"/>
      <c r="C56" s="351"/>
      <c r="D56" s="351"/>
      <c r="E56" s="351"/>
      <c r="F56" s="351"/>
      <c r="G56" s="352"/>
      <c r="H56" s="352"/>
      <c r="I56" s="352"/>
      <c r="J56" s="352"/>
      <c r="K56" s="353"/>
      <c r="L56" s="353"/>
    </row>
    <row r="57" spans="2:14" ht="21" customHeight="1" x14ac:dyDescent="0.2">
      <c r="B57" s="297"/>
      <c r="C57" s="351"/>
      <c r="D57" s="351"/>
      <c r="E57" s="351"/>
      <c r="F57" s="351"/>
      <c r="G57" s="352"/>
      <c r="H57" s="352"/>
      <c r="I57" s="352"/>
      <c r="J57" s="352"/>
      <c r="K57" s="353"/>
      <c r="L57" s="353"/>
    </row>
    <row r="59" spans="2:14" ht="15.75" customHeight="1" x14ac:dyDescent="0.2">
      <c r="B59" s="298" t="s">
        <v>183</v>
      </c>
      <c r="C59" s="1"/>
      <c r="L59" s="299"/>
    </row>
    <row r="61" spans="2:14" ht="23.25" customHeight="1" x14ac:dyDescent="0.2">
      <c r="B61" s="63" t="s">
        <v>184</v>
      </c>
      <c r="C61" s="349"/>
      <c r="D61" s="349"/>
      <c r="E61" s="322">
        <f>E.1!$E$9</f>
        <v>0</v>
      </c>
      <c r="F61" s="322"/>
      <c r="G61" s="350">
        <f>E.1!$G$9</f>
        <v>0</v>
      </c>
      <c r="H61" s="350"/>
      <c r="I61" s="350" t="str">
        <f>E.1!$I$9</f>
        <v>Total</v>
      </c>
      <c r="J61" s="350"/>
      <c r="K61" s="334"/>
      <c r="L61" s="334"/>
    </row>
    <row r="62" spans="2:14" ht="33" customHeight="1" x14ac:dyDescent="0.2">
      <c r="B62" s="300" t="s">
        <v>185</v>
      </c>
      <c r="C62" s="345">
        <f>E.1!C19</f>
        <v>0</v>
      </c>
      <c r="D62" s="345"/>
      <c r="E62" s="346">
        <f>E.1!E19</f>
        <v>0</v>
      </c>
      <c r="F62" s="346"/>
      <c r="G62" s="347">
        <f>E.1!G19</f>
        <v>0</v>
      </c>
      <c r="H62" s="347"/>
      <c r="I62" s="347">
        <f>E.1!I19</f>
        <v>0</v>
      </c>
      <c r="J62" s="347"/>
      <c r="K62" s="348" t="s">
        <v>186</v>
      </c>
      <c r="L62" s="348"/>
      <c r="M62" s="302"/>
      <c r="N62" s="302"/>
    </row>
    <row r="63" spans="2:14" ht="33" customHeight="1" x14ac:dyDescent="0.2">
      <c r="B63" s="303" t="s">
        <v>187</v>
      </c>
      <c r="C63" s="345">
        <f>C26</f>
        <v>0</v>
      </c>
      <c r="D63" s="345"/>
      <c r="E63" s="346">
        <f>E26</f>
        <v>0</v>
      </c>
      <c r="F63" s="346"/>
      <c r="G63" s="347">
        <f>G26</f>
        <v>0</v>
      </c>
      <c r="H63" s="347"/>
      <c r="I63" s="347">
        <f>I26</f>
        <v>0</v>
      </c>
      <c r="J63" s="347"/>
      <c r="K63" s="301" t="s">
        <v>188</v>
      </c>
      <c r="L63" s="301"/>
      <c r="M63" s="304"/>
      <c r="N63" s="304"/>
    </row>
    <row r="64" spans="2:14" ht="12.75" customHeight="1" x14ac:dyDescent="0.2">
      <c r="B64" s="305"/>
    </row>
    <row r="65" spans="2:2" ht="14.25" customHeight="1" x14ac:dyDescent="0.2">
      <c r="B65" s="306" t="s">
        <v>189</v>
      </c>
    </row>
    <row r="72" spans="2:2" ht="14.85" customHeight="1" x14ac:dyDescent="0.2"/>
  </sheetData>
  <sheetProtection sheet="1" objects="1" scenarios="1"/>
  <mergeCells count="75">
    <mergeCell ref="C7:D7"/>
    <mergeCell ref="E7:F7"/>
    <mergeCell ref="G7:H7"/>
    <mergeCell ref="K23:L23"/>
    <mergeCell ref="K25:L25"/>
    <mergeCell ref="B28:L28"/>
    <mergeCell ref="B29:L29"/>
    <mergeCell ref="B30:I30"/>
    <mergeCell ref="B32:L41"/>
    <mergeCell ref="B47:B48"/>
    <mergeCell ref="C47:F47"/>
    <mergeCell ref="G47:H48"/>
    <mergeCell ref="I47:J48"/>
    <mergeCell ref="K47:L48"/>
    <mergeCell ref="C48:D48"/>
    <mergeCell ref="E48:F48"/>
    <mergeCell ref="C49:D49"/>
    <mergeCell ref="E49:F49"/>
    <mergeCell ref="G49:H49"/>
    <mergeCell ref="I49:J49"/>
    <mergeCell ref="K49:L49"/>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C53:D53"/>
    <mergeCell ref="E53:F53"/>
    <mergeCell ref="G53:H53"/>
    <mergeCell ref="I53:J53"/>
    <mergeCell ref="K53:L53"/>
    <mergeCell ref="C54:D54"/>
    <mergeCell ref="E54:F54"/>
    <mergeCell ref="G54:H54"/>
    <mergeCell ref="I54:J54"/>
    <mergeCell ref="K54:L54"/>
    <mergeCell ref="C55:D55"/>
    <mergeCell ref="E55:F55"/>
    <mergeCell ref="G55:H55"/>
    <mergeCell ref="I55:J55"/>
    <mergeCell ref="K55:L55"/>
    <mergeCell ref="C56:D56"/>
    <mergeCell ref="E56:F56"/>
    <mergeCell ref="G56:H56"/>
    <mergeCell ref="I56:J56"/>
    <mergeCell ref="K56:L56"/>
    <mergeCell ref="C57:D57"/>
    <mergeCell ref="E57:F57"/>
    <mergeCell ref="G57:H57"/>
    <mergeCell ref="I57:J57"/>
    <mergeCell ref="K57:L57"/>
    <mergeCell ref="K62:L62"/>
    <mergeCell ref="C61:D61"/>
    <mergeCell ref="E61:F61"/>
    <mergeCell ref="G61:H61"/>
    <mergeCell ref="I61:J61"/>
    <mergeCell ref="K61:L61"/>
    <mergeCell ref="C63:D63"/>
    <mergeCell ref="E63:F63"/>
    <mergeCell ref="G63:H63"/>
    <mergeCell ref="I63:J63"/>
    <mergeCell ref="C62:D62"/>
    <mergeCell ref="E62:F62"/>
    <mergeCell ref="G62:H62"/>
    <mergeCell ref="I62:J62"/>
  </mergeCells>
  <dataValidations count="1">
    <dataValidation type="list" operator="equal" allowBlank="1" showErrorMessage="1" sqref="L43 L59">
      <formula1>"oui,non"</formula1>
      <formula2>0</formula2>
    </dataValidation>
  </dataValidations>
  <pageMargins left="0.59027777777777801" right="0.59027777777777801" top="0.39374999999999999" bottom="0.98402777777777795"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
  <sheetViews>
    <sheetView zoomScale="65" zoomScaleNormal="65" workbookViewId="0"/>
  </sheetViews>
  <sheetFormatPr baseColWidth="10" defaultColWidth="9.140625" defaultRowHeight="12.75" x14ac:dyDescent="0.2"/>
  <cols>
    <col min="1" max="1025" width="11.5703125"/>
  </cols>
  <sheetData/>
  <sheetProtection sheet="1" objects="1" scenarios="1"/>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B1:G16"/>
  <sheetViews>
    <sheetView zoomScale="65" zoomScaleNormal="65" workbookViewId="0">
      <selection activeCell="B7" sqref="B7"/>
    </sheetView>
  </sheetViews>
  <sheetFormatPr baseColWidth="10" defaultColWidth="9.140625" defaultRowHeight="12.75" x14ac:dyDescent="0.2"/>
  <cols>
    <col min="1" max="1" width="7.140625"/>
    <col min="2" max="2" width="11.5703125"/>
    <col min="3" max="3" width="20.28515625"/>
    <col min="4" max="4" width="16.5703125"/>
    <col min="5" max="5" width="19.42578125"/>
    <col min="6" max="6" width="34.5703125"/>
    <col min="7" max="7" width="17.140625"/>
    <col min="8" max="1025" width="11.5703125"/>
  </cols>
  <sheetData>
    <row r="1" spans="2:7" ht="39.75" customHeight="1" x14ac:dyDescent="0.2">
      <c r="B1" s="316" t="s">
        <v>30</v>
      </c>
      <c r="C1" s="316"/>
      <c r="D1" s="316"/>
      <c r="E1" s="316"/>
      <c r="F1" s="316"/>
      <c r="G1" s="48"/>
    </row>
    <row r="3" spans="2:7" ht="212.85" customHeight="1" x14ac:dyDescent="0.2">
      <c r="B3" s="317" t="s">
        <v>31</v>
      </c>
      <c r="C3" s="317"/>
      <c r="D3" s="317"/>
      <c r="E3" s="317"/>
      <c r="F3" s="317"/>
      <c r="G3" s="49"/>
    </row>
    <row r="6" spans="2:7" ht="14.85" customHeight="1" x14ac:dyDescent="0.2">
      <c r="D6" s="318" t="s">
        <v>32</v>
      </c>
      <c r="E6" s="318"/>
      <c r="F6" s="318"/>
      <c r="G6" s="50"/>
    </row>
    <row r="7" spans="2:7" ht="234.75" customHeight="1" x14ac:dyDescent="0.2">
      <c r="C7" s="51"/>
      <c r="D7" s="319" t="s">
        <v>33</v>
      </c>
      <c r="E7" s="319"/>
      <c r="F7" s="319"/>
      <c r="G7" s="52"/>
    </row>
    <row r="8" spans="2:7" ht="14.85" customHeight="1" x14ac:dyDescent="0.2">
      <c r="C8" s="53"/>
      <c r="D8" s="54"/>
      <c r="E8" s="54"/>
      <c r="F8" s="54"/>
      <c r="G8" s="54"/>
    </row>
    <row r="9" spans="2:7" ht="101.45" customHeight="1" x14ac:dyDescent="0.2">
      <c r="C9" s="51"/>
      <c r="D9" s="319" t="s">
        <v>34</v>
      </c>
      <c r="E9" s="319"/>
      <c r="F9" s="319"/>
      <c r="G9" s="52"/>
    </row>
    <row r="10" spans="2:7" ht="14.85" customHeight="1" x14ac:dyDescent="0.2">
      <c r="C10" s="53"/>
      <c r="D10" s="54"/>
      <c r="E10" s="54"/>
      <c r="F10" s="54"/>
      <c r="G10" s="54"/>
    </row>
    <row r="11" spans="2:7" ht="85.5" customHeight="1" x14ac:dyDescent="0.2">
      <c r="C11" s="51"/>
      <c r="D11" s="313" t="s">
        <v>35</v>
      </c>
      <c r="E11" s="313"/>
      <c r="F11" s="313"/>
      <c r="G11" s="55"/>
    </row>
    <row r="13" spans="2:7" ht="24.95" customHeight="1" x14ac:dyDescent="0.2">
      <c r="B13" s="314" t="s">
        <v>36</v>
      </c>
      <c r="C13" s="314"/>
      <c r="D13" s="314"/>
      <c r="E13" s="314"/>
      <c r="F13" s="314"/>
      <c r="G13" s="55"/>
    </row>
    <row r="14" spans="2:7" ht="78.599999999999994" customHeight="1" x14ac:dyDescent="0.2">
      <c r="B14" s="313" t="s">
        <v>37</v>
      </c>
      <c r="C14" s="313"/>
      <c r="D14" s="313"/>
      <c r="E14" s="313"/>
      <c r="F14" s="313"/>
      <c r="G14" s="55"/>
    </row>
    <row r="15" spans="2:7" ht="100.5" customHeight="1" x14ac:dyDescent="0.2">
      <c r="B15" s="315" t="s">
        <v>38</v>
      </c>
      <c r="C15" s="315"/>
      <c r="D15" s="315"/>
      <c r="E15" s="315"/>
      <c r="F15" s="315"/>
      <c r="G15" s="56"/>
    </row>
    <row r="16" spans="2:7" ht="56.65" customHeight="1" x14ac:dyDescent="0.2">
      <c r="B16" s="313" t="s">
        <v>39</v>
      </c>
      <c r="C16" s="313"/>
      <c r="D16" s="313"/>
      <c r="E16" s="313"/>
      <c r="F16" s="313"/>
      <c r="G16" s="55"/>
    </row>
  </sheetData>
  <sheetProtection sheet="1" objects="1" scenarios="1"/>
  <mergeCells count="10">
    <mergeCell ref="B1:F1"/>
    <mergeCell ref="B3:F3"/>
    <mergeCell ref="D6:F6"/>
    <mergeCell ref="D7:F7"/>
    <mergeCell ref="D9:F9"/>
    <mergeCell ref="D11:F11"/>
    <mergeCell ref="B13:F13"/>
    <mergeCell ref="B14:F14"/>
    <mergeCell ref="B15:F15"/>
    <mergeCell ref="B16:F16"/>
  </mergeCells>
  <pageMargins left="0.196527777777778" right="0.196527777777778" top="0.46180555555555602" bottom="0.46180555555555602" header="0.196527777777778" footer="0.196527777777778"/>
  <pageSetup paperSize="0" scale="0" firstPageNumber="0" orientation="portrait" usePrinterDefaults="0" horizontalDpi="0" verticalDpi="0" copies="0"/>
  <headerFooter>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B1:H48"/>
  <sheetViews>
    <sheetView zoomScale="65" zoomScaleNormal="65" workbookViewId="0">
      <selection activeCell="E10" sqref="E10"/>
    </sheetView>
  </sheetViews>
  <sheetFormatPr baseColWidth="10" defaultColWidth="9.140625" defaultRowHeight="12.75" x14ac:dyDescent="0.2"/>
  <cols>
    <col min="1" max="1" width="2.42578125"/>
    <col min="2" max="2" width="23.7109375"/>
    <col min="3" max="3" width="37.140625"/>
    <col min="4" max="4" width="44.42578125"/>
    <col min="5" max="8" width="19.42578125" style="57"/>
  </cols>
  <sheetData>
    <row r="1" spans="2:8" ht="9" customHeight="1" x14ac:dyDescent="0.2">
      <c r="B1" s="58"/>
      <c r="C1" s="58"/>
      <c r="D1" s="58"/>
      <c r="E1" s="59"/>
      <c r="F1" s="59"/>
      <c r="G1" s="59"/>
      <c r="H1" s="59"/>
    </row>
    <row r="2" spans="2:8" s="1" customFormat="1" ht="18" customHeight="1" x14ac:dyDescent="0.3">
      <c r="B2" s="320" t="s">
        <v>40</v>
      </c>
      <c r="C2" s="320"/>
      <c r="D2" s="320"/>
      <c r="E2" s="320"/>
      <c r="F2" s="320"/>
      <c r="G2" s="320"/>
      <c r="H2" s="320"/>
    </row>
    <row r="3" spans="2:8" ht="5.25" customHeight="1" x14ac:dyDescent="0.2">
      <c r="B3" s="60"/>
      <c r="C3" s="60"/>
      <c r="D3" s="61"/>
      <c r="E3" s="62"/>
      <c r="F3" s="62"/>
      <c r="G3" s="62"/>
      <c r="H3" s="62"/>
    </row>
    <row r="4" spans="2:8" ht="23.25" customHeight="1" x14ac:dyDescent="0.2">
      <c r="B4" s="321"/>
      <c r="C4" s="321"/>
      <c r="D4" s="321"/>
      <c r="E4" s="322" t="s">
        <v>41</v>
      </c>
      <c r="F4" s="322"/>
      <c r="G4" s="322"/>
      <c r="H4" s="322"/>
    </row>
    <row r="5" spans="2:8" ht="33.75" customHeight="1" x14ac:dyDescent="0.2">
      <c r="B5" s="64" t="s">
        <v>42</v>
      </c>
      <c r="C5" s="64" t="s">
        <v>43</v>
      </c>
      <c r="D5" s="64" t="s">
        <v>44</v>
      </c>
      <c r="E5" s="65" t="s">
        <v>45</v>
      </c>
      <c r="F5" s="65" t="s">
        <v>46</v>
      </c>
      <c r="G5" s="65" t="s">
        <v>47</v>
      </c>
      <c r="H5" s="66" t="s">
        <v>48</v>
      </c>
    </row>
    <row r="6" spans="2:8" s="40" customFormat="1" ht="56.25" customHeight="1" x14ac:dyDescent="0.2">
      <c r="B6" s="67" t="s">
        <v>49</v>
      </c>
      <c r="C6" s="68"/>
      <c r="D6" s="68"/>
      <c r="E6" s="69"/>
      <c r="F6" s="69"/>
      <c r="G6" s="69"/>
      <c r="H6" s="70">
        <f t="shared" ref="H6:H12" si="0">SUM(E6:G6)</f>
        <v>0</v>
      </c>
    </row>
    <row r="7" spans="2:8" s="40" customFormat="1" ht="56.25" customHeight="1" x14ac:dyDescent="0.2">
      <c r="B7" s="67" t="s">
        <v>50</v>
      </c>
      <c r="C7" s="68"/>
      <c r="D7" s="68"/>
      <c r="E7" s="71"/>
      <c r="F7" s="71"/>
      <c r="G7" s="71"/>
      <c r="H7" s="70">
        <f t="shared" si="0"/>
        <v>0</v>
      </c>
    </row>
    <row r="8" spans="2:8" s="40" customFormat="1" ht="56.25" customHeight="1" x14ac:dyDescent="0.2">
      <c r="B8" s="67" t="s">
        <v>51</v>
      </c>
      <c r="C8" s="68"/>
      <c r="D8" s="68"/>
      <c r="E8" s="71"/>
      <c r="F8" s="71"/>
      <c r="G8" s="71"/>
      <c r="H8" s="70">
        <f t="shared" si="0"/>
        <v>0</v>
      </c>
    </row>
    <row r="9" spans="2:8" s="40" customFormat="1" ht="56.25" customHeight="1" x14ac:dyDescent="0.2">
      <c r="B9" s="67" t="s">
        <v>52</v>
      </c>
      <c r="C9" s="68"/>
      <c r="D9" s="68"/>
      <c r="E9" s="71"/>
      <c r="F9" s="71"/>
      <c r="G9" s="71"/>
      <c r="H9" s="70">
        <f t="shared" si="0"/>
        <v>0</v>
      </c>
    </row>
    <row r="10" spans="2:8" s="40" customFormat="1" ht="56.25" customHeight="1" x14ac:dyDescent="0.2">
      <c r="B10" s="67" t="s">
        <v>53</v>
      </c>
      <c r="C10" s="68"/>
      <c r="D10" s="68"/>
      <c r="E10" s="71"/>
      <c r="F10" s="71"/>
      <c r="G10" s="71"/>
      <c r="H10" s="70">
        <f t="shared" si="0"/>
        <v>0</v>
      </c>
    </row>
    <row r="11" spans="2:8" s="40" customFormat="1" ht="56.25" customHeight="1" x14ac:dyDescent="0.2">
      <c r="B11" s="72" t="s">
        <v>54</v>
      </c>
      <c r="C11" s="68"/>
      <c r="D11" s="68"/>
      <c r="E11" s="71"/>
      <c r="F11" s="71"/>
      <c r="G11" s="71"/>
      <c r="H11" s="73">
        <f t="shared" si="0"/>
        <v>0</v>
      </c>
    </row>
    <row r="12" spans="2:8" s="29" customFormat="1" ht="23.25" customHeight="1" x14ac:dyDescent="0.2">
      <c r="B12" s="74" t="s">
        <v>48</v>
      </c>
      <c r="C12" s="75"/>
      <c r="D12" s="76"/>
      <c r="E12" s="77">
        <f>SUM(E6:E11)</f>
        <v>0</v>
      </c>
      <c r="F12" s="77">
        <f>SUM(F6:F11)</f>
        <v>0</v>
      </c>
      <c r="G12" s="77">
        <f>SUM(G6:G11)</f>
        <v>0</v>
      </c>
      <c r="H12" s="77">
        <f t="shared" si="0"/>
        <v>0</v>
      </c>
    </row>
    <row r="13" spans="2:8" ht="17.100000000000001" customHeight="1" x14ac:dyDescent="0.2"/>
    <row r="16" spans="2:8" ht="7.5" customHeight="1" x14ac:dyDescent="0.2"/>
    <row r="17" ht="22.5" customHeight="1" x14ac:dyDescent="0.2"/>
    <row r="18" ht="39.75" customHeight="1" x14ac:dyDescent="0.2"/>
    <row r="19" ht="33.75" customHeight="1" x14ac:dyDescent="0.2"/>
    <row r="20" ht="33.75" customHeight="1" x14ac:dyDescent="0.2"/>
    <row r="21" ht="33.75" customHeight="1" x14ac:dyDescent="0.2"/>
    <row r="22" ht="33.75" customHeight="1" x14ac:dyDescent="0.2"/>
    <row r="23" ht="33.75" customHeight="1" x14ac:dyDescent="0.2"/>
    <row r="24" ht="33.75" customHeight="1" x14ac:dyDescent="0.2"/>
    <row r="25" ht="23.25" customHeight="1" x14ac:dyDescent="0.2"/>
    <row r="26" ht="17.100000000000001" customHeight="1" x14ac:dyDescent="0.2"/>
    <row r="27" ht="17.100000000000001" customHeight="1" x14ac:dyDescent="0.2"/>
    <row r="28" ht="30" customHeight="1" x14ac:dyDescent="0.2"/>
    <row r="29" ht="33.950000000000003" customHeight="1" x14ac:dyDescent="0.2"/>
    <row r="30" ht="33.950000000000003" customHeight="1" x14ac:dyDescent="0.2"/>
    <row r="31" ht="36" customHeight="1" x14ac:dyDescent="0.2"/>
    <row r="32" ht="33.950000000000003" customHeight="1" x14ac:dyDescent="0.2"/>
    <row r="33" ht="33.950000000000003" customHeight="1" x14ac:dyDescent="0.2"/>
    <row r="34" ht="33.950000000000003" customHeight="1" x14ac:dyDescent="0.2"/>
    <row r="35" ht="33.950000000000003" customHeight="1" x14ac:dyDescent="0.2"/>
    <row r="36" ht="38.25" customHeight="1" x14ac:dyDescent="0.2"/>
    <row r="37" ht="33" customHeight="1" x14ac:dyDescent="0.2"/>
    <row r="42" ht="48.75" customHeight="1" x14ac:dyDescent="0.2"/>
    <row r="43" ht="26.25" customHeight="1" x14ac:dyDescent="0.2"/>
    <row r="48" ht="25.5" customHeight="1" x14ac:dyDescent="0.2"/>
  </sheetData>
  <sheetProtection sheet="1" objects="1" scenarios="1"/>
  <mergeCells count="3">
    <mergeCell ref="B2:H2"/>
    <mergeCell ref="B4:D4"/>
    <mergeCell ref="E4:H4"/>
  </mergeCells>
  <pageMargins left="0.59027777777777801" right="0.59027777777777801" top="0.57986111111111105" bottom="0.8"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sheetPr>
  <dimension ref="A1:IW67"/>
  <sheetViews>
    <sheetView topLeftCell="A10" zoomScale="65" zoomScaleNormal="65" workbookViewId="0">
      <selection activeCell="B11" sqref="B11"/>
    </sheetView>
  </sheetViews>
  <sheetFormatPr baseColWidth="10" defaultColWidth="9.140625" defaultRowHeight="12.75" x14ac:dyDescent="0.2"/>
  <cols>
    <col min="1" max="1" width="5.5703125" style="78"/>
    <col min="2" max="2" width="40.5703125" style="78"/>
    <col min="3" max="3" width="18" style="78"/>
    <col min="4" max="5" width="11.28515625" style="78"/>
    <col min="6" max="6" width="17" style="78"/>
    <col min="7" max="7" width="20.42578125" style="78"/>
    <col min="8" max="8" width="11.140625" style="78"/>
    <col min="9" max="9" width="10.42578125" style="79"/>
    <col min="10" max="257" width="11.42578125" style="78"/>
    <col min="258" max="1025" width="11.42578125"/>
  </cols>
  <sheetData>
    <row r="1" spans="1:13" ht="12.75" customHeight="1" x14ac:dyDescent="0.2">
      <c r="A1" s="80"/>
      <c r="B1" s="80"/>
      <c r="C1" s="80"/>
      <c r="D1" s="80"/>
      <c r="E1" s="80"/>
      <c r="F1" s="80"/>
      <c r="G1" s="80"/>
      <c r="H1" s="80"/>
      <c r="I1" s="81"/>
      <c r="J1" s="80"/>
      <c r="K1" s="80"/>
      <c r="L1" s="80"/>
    </row>
    <row r="2" spans="1:13" ht="37.9" customHeight="1" x14ac:dyDescent="0.2">
      <c r="A2" s="80"/>
      <c r="B2" s="323" t="s">
        <v>55</v>
      </c>
      <c r="C2" s="323"/>
      <c r="D2" s="323"/>
      <c r="E2" s="323"/>
      <c r="F2" s="323"/>
      <c r="G2" s="323"/>
      <c r="H2" s="323"/>
      <c r="I2" s="81"/>
      <c r="J2" s="80"/>
      <c r="K2" s="80"/>
      <c r="L2" s="80"/>
    </row>
    <row r="3" spans="1:13" ht="13.9" customHeight="1" x14ac:dyDescent="0.2">
      <c r="A3" s="80"/>
      <c r="B3" s="324"/>
      <c r="C3" s="324"/>
      <c r="D3" s="82"/>
      <c r="E3" s="82"/>
      <c r="F3" s="82"/>
      <c r="G3" s="82"/>
      <c r="H3" s="82"/>
      <c r="I3" s="81"/>
      <c r="J3" s="80"/>
      <c r="K3" s="80"/>
      <c r="L3" s="80"/>
    </row>
    <row r="4" spans="1:13" ht="12.95" customHeight="1" x14ac:dyDescent="0.2">
      <c r="A4" s="80"/>
      <c r="B4" s="83"/>
      <c r="C4" s="83"/>
      <c r="D4" s="83"/>
      <c r="E4" s="83"/>
      <c r="F4" s="83"/>
      <c r="G4" s="83"/>
      <c r="H4" s="83"/>
      <c r="I4" s="81"/>
      <c r="J4" s="80"/>
      <c r="K4" s="80"/>
      <c r="L4" s="80"/>
    </row>
    <row r="5" spans="1:13" ht="98.45" customHeight="1" x14ac:dyDescent="0.2">
      <c r="A5" s="80"/>
      <c r="B5" s="84" t="s">
        <v>56</v>
      </c>
      <c r="C5" s="85" t="s">
        <v>57</v>
      </c>
      <c r="D5" s="85" t="s">
        <v>58</v>
      </c>
      <c r="E5" s="85" t="s">
        <v>59</v>
      </c>
      <c r="F5" s="85" t="s">
        <v>60</v>
      </c>
      <c r="G5" s="86" t="s">
        <v>61</v>
      </c>
      <c r="H5" s="87" t="s">
        <v>62</v>
      </c>
      <c r="I5" s="325"/>
      <c r="J5" s="325"/>
      <c r="K5" s="325"/>
      <c r="L5" s="325"/>
      <c r="M5" s="88"/>
    </row>
    <row r="6" spans="1:13" ht="28.9" customHeight="1" x14ac:dyDescent="0.2">
      <c r="A6" s="80"/>
      <c r="B6" s="89" t="s">
        <v>63</v>
      </c>
      <c r="C6" s="90" t="s">
        <v>64</v>
      </c>
      <c r="D6" s="90" t="s">
        <v>65</v>
      </c>
      <c r="E6" s="90" t="s">
        <v>66</v>
      </c>
      <c r="F6" s="90" t="s">
        <v>67</v>
      </c>
      <c r="G6" s="91" t="s">
        <v>68</v>
      </c>
      <c r="H6" s="92" t="s">
        <v>69</v>
      </c>
      <c r="I6" s="93"/>
      <c r="J6" s="93"/>
      <c r="K6" s="93"/>
      <c r="L6" s="94"/>
      <c r="M6"/>
    </row>
    <row r="7" spans="1:13" s="103" customFormat="1" ht="19.5" customHeight="1" x14ac:dyDescent="0.2">
      <c r="A7" s="95">
        <v>1</v>
      </c>
      <c r="B7" s="68"/>
      <c r="C7" s="96"/>
      <c r="D7" s="97"/>
      <c r="E7" s="97"/>
      <c r="F7" s="98" t="str">
        <f t="shared" ref="F7:F16" si="0">IF(E7=0,"-",D7/E7)</f>
        <v>-</v>
      </c>
      <c r="G7" s="99" t="str">
        <f t="shared" ref="G7:G16" si="1">IF(E7=0,"-",C7*F7)</f>
        <v>-</v>
      </c>
      <c r="H7" s="100" t="str">
        <f t="shared" ref="H7:H16" si="2">IF(D7=0,"-",C7/E7)</f>
        <v>-</v>
      </c>
      <c r="I7" s="101"/>
      <c r="J7" s="93"/>
      <c r="K7" s="93"/>
      <c r="L7" s="102"/>
    </row>
    <row r="8" spans="1:13" s="103" customFormat="1" ht="19.5" customHeight="1" x14ac:dyDescent="0.2">
      <c r="A8" s="95">
        <v>2</v>
      </c>
      <c r="B8" s="104"/>
      <c r="C8" s="96"/>
      <c r="D8" s="105"/>
      <c r="E8" s="105"/>
      <c r="F8" s="98" t="str">
        <f t="shared" si="0"/>
        <v>-</v>
      </c>
      <c r="G8" s="99" t="str">
        <f t="shared" si="1"/>
        <v>-</v>
      </c>
      <c r="H8" s="100" t="str">
        <f t="shared" si="2"/>
        <v>-</v>
      </c>
      <c r="I8" s="101"/>
      <c r="J8" s="93"/>
      <c r="K8" s="93"/>
      <c r="L8" s="102"/>
    </row>
    <row r="9" spans="1:13" s="103" customFormat="1" ht="19.5" customHeight="1" x14ac:dyDescent="0.2">
      <c r="A9" s="95">
        <v>3</v>
      </c>
      <c r="B9" s="104"/>
      <c r="C9" s="106"/>
      <c r="D9" s="105"/>
      <c r="E9" s="105"/>
      <c r="F9" s="98" t="str">
        <f t="shared" si="0"/>
        <v>-</v>
      </c>
      <c r="G9" s="99" t="str">
        <f t="shared" si="1"/>
        <v>-</v>
      </c>
      <c r="H9" s="100" t="str">
        <f t="shared" si="2"/>
        <v>-</v>
      </c>
      <c r="I9" s="101"/>
      <c r="J9" s="102"/>
      <c r="K9" s="102"/>
      <c r="L9" s="102"/>
    </row>
    <row r="10" spans="1:13" s="103" customFormat="1" ht="19.5" customHeight="1" x14ac:dyDescent="0.2">
      <c r="A10" s="95">
        <v>4</v>
      </c>
      <c r="B10" s="104"/>
      <c r="C10" s="106"/>
      <c r="D10" s="105"/>
      <c r="E10" s="105"/>
      <c r="F10" s="98" t="str">
        <f t="shared" si="0"/>
        <v>-</v>
      </c>
      <c r="G10" s="99" t="str">
        <f t="shared" si="1"/>
        <v>-</v>
      </c>
      <c r="H10" s="100" t="str">
        <f t="shared" si="2"/>
        <v>-</v>
      </c>
      <c r="I10" s="101"/>
      <c r="J10" s="102"/>
      <c r="K10" s="102"/>
      <c r="L10" s="102"/>
    </row>
    <row r="11" spans="1:13" s="103" customFormat="1" ht="19.5" customHeight="1" x14ac:dyDescent="0.2">
      <c r="A11" s="95">
        <v>5</v>
      </c>
      <c r="B11" s="104"/>
      <c r="C11" s="106"/>
      <c r="D11" s="105"/>
      <c r="E11" s="105"/>
      <c r="F11" s="98" t="str">
        <f t="shared" si="0"/>
        <v>-</v>
      </c>
      <c r="G11" s="99" t="str">
        <f t="shared" si="1"/>
        <v>-</v>
      </c>
      <c r="H11" s="100" t="str">
        <f t="shared" si="2"/>
        <v>-</v>
      </c>
      <c r="I11" s="101"/>
      <c r="J11" s="102"/>
      <c r="K11" s="102"/>
      <c r="L11" s="102"/>
    </row>
    <row r="12" spans="1:13" s="103" customFormat="1" ht="19.5" customHeight="1" x14ac:dyDescent="0.2">
      <c r="A12" s="95">
        <v>6</v>
      </c>
      <c r="B12" s="104"/>
      <c r="C12" s="106"/>
      <c r="D12" s="105"/>
      <c r="E12" s="105"/>
      <c r="F12" s="98" t="str">
        <f t="shared" si="0"/>
        <v>-</v>
      </c>
      <c r="G12" s="99" t="str">
        <f t="shared" si="1"/>
        <v>-</v>
      </c>
      <c r="H12" s="100" t="str">
        <f t="shared" si="2"/>
        <v>-</v>
      </c>
      <c r="I12" s="101"/>
      <c r="J12" s="102"/>
      <c r="K12" s="102"/>
      <c r="L12" s="102"/>
    </row>
    <row r="13" spans="1:13" s="103" customFormat="1" ht="19.5" customHeight="1" x14ac:dyDescent="0.2">
      <c r="A13" s="95">
        <v>7</v>
      </c>
      <c r="B13" s="104"/>
      <c r="C13" s="106"/>
      <c r="D13" s="105"/>
      <c r="E13" s="105"/>
      <c r="F13" s="98" t="str">
        <f t="shared" si="0"/>
        <v>-</v>
      </c>
      <c r="G13" s="99" t="str">
        <f t="shared" si="1"/>
        <v>-</v>
      </c>
      <c r="H13" s="100" t="str">
        <f t="shared" si="2"/>
        <v>-</v>
      </c>
      <c r="I13" s="101"/>
      <c r="J13" s="102"/>
      <c r="K13" s="102"/>
      <c r="L13" s="102"/>
    </row>
    <row r="14" spans="1:13" s="103" customFormat="1" ht="19.5" customHeight="1" x14ac:dyDescent="0.2">
      <c r="A14" s="95">
        <v>8</v>
      </c>
      <c r="B14" s="104"/>
      <c r="C14" s="106"/>
      <c r="D14" s="105"/>
      <c r="E14" s="105"/>
      <c r="F14" s="98" t="str">
        <f t="shared" si="0"/>
        <v>-</v>
      </c>
      <c r="G14" s="99" t="str">
        <f t="shared" si="1"/>
        <v>-</v>
      </c>
      <c r="H14" s="100" t="str">
        <f t="shared" si="2"/>
        <v>-</v>
      </c>
      <c r="I14" s="101"/>
      <c r="J14" s="102"/>
      <c r="K14" s="102"/>
      <c r="L14" s="102"/>
    </row>
    <row r="15" spans="1:13" s="103" customFormat="1" ht="19.5" customHeight="1" x14ac:dyDescent="0.2">
      <c r="A15" s="95">
        <v>9</v>
      </c>
      <c r="B15" s="104"/>
      <c r="C15" s="106"/>
      <c r="D15" s="105"/>
      <c r="E15" s="105"/>
      <c r="F15" s="98" t="str">
        <f t="shared" si="0"/>
        <v>-</v>
      </c>
      <c r="G15" s="99" t="str">
        <f t="shared" si="1"/>
        <v>-</v>
      </c>
      <c r="H15" s="100" t="str">
        <f t="shared" si="2"/>
        <v>-</v>
      </c>
      <c r="I15" s="101"/>
      <c r="J15" s="102"/>
      <c r="K15" s="102"/>
      <c r="L15" s="102"/>
    </row>
    <row r="16" spans="1:13" s="103" customFormat="1" ht="19.5" customHeight="1" x14ac:dyDescent="0.2">
      <c r="A16" s="95">
        <v>10</v>
      </c>
      <c r="B16" s="104"/>
      <c r="C16" s="106"/>
      <c r="D16" s="105"/>
      <c r="E16" s="105"/>
      <c r="F16" s="98" t="str">
        <f t="shared" si="0"/>
        <v>-</v>
      </c>
      <c r="G16" s="99" t="str">
        <f t="shared" si="1"/>
        <v>-</v>
      </c>
      <c r="H16" s="100" t="str">
        <f t="shared" si="2"/>
        <v>-</v>
      </c>
      <c r="I16" s="101"/>
      <c r="J16" s="102"/>
      <c r="K16" s="102"/>
      <c r="L16" s="102"/>
    </row>
    <row r="17" spans="1:12" s="103" customFormat="1" ht="19.5" customHeight="1" x14ac:dyDescent="0.2">
      <c r="A17" s="95"/>
      <c r="B17" s="107" t="s">
        <v>70</v>
      </c>
      <c r="C17" s="108">
        <f>E.1.2.1bis!C6</f>
        <v>0</v>
      </c>
      <c r="D17" s="109">
        <f>E.1.2.1bis!D6</f>
        <v>0</v>
      </c>
      <c r="E17" s="109">
        <f>E.1.2.1bis!E6</f>
        <v>0</v>
      </c>
      <c r="F17" s="110" t="s">
        <v>71</v>
      </c>
      <c r="G17" s="99">
        <f>E.1.2.1bis!G6</f>
        <v>0</v>
      </c>
      <c r="H17" s="100" t="s">
        <v>71</v>
      </c>
      <c r="I17" s="101"/>
      <c r="J17" s="102"/>
      <c r="K17" s="102"/>
      <c r="L17" s="102"/>
    </row>
    <row r="18" spans="1:12" s="116" customFormat="1" ht="19.5" customHeight="1" x14ac:dyDescent="0.2">
      <c r="A18" s="111"/>
      <c r="B18" s="112" t="s">
        <v>72</v>
      </c>
      <c r="C18" s="113">
        <f>SUM(C7:C17)</f>
        <v>0</v>
      </c>
      <c r="D18" s="110">
        <f>SUM(D7:D17)</f>
        <v>0</v>
      </c>
      <c r="E18" s="110">
        <f>SUM(E7:E17)</f>
        <v>0</v>
      </c>
      <c r="F18" s="98" t="str">
        <f t="shared" ref="F18:F28" si="3">IF(E18=0,"-",D18/E18)</f>
        <v>-</v>
      </c>
      <c r="G18" s="114">
        <f>SUM(G7:G17)</f>
        <v>0</v>
      </c>
      <c r="H18" s="115" t="str">
        <f t="shared" ref="H18:H28" si="4">IF(D18=0,"-",C18/E18)</f>
        <v>-</v>
      </c>
      <c r="I18" s="101"/>
      <c r="J18" s="102"/>
      <c r="K18" s="102"/>
      <c r="L18" s="102"/>
    </row>
    <row r="19" spans="1:12" s="103" customFormat="1" ht="19.5" customHeight="1" x14ac:dyDescent="0.2">
      <c r="A19" s="95">
        <v>1</v>
      </c>
      <c r="B19" s="68"/>
      <c r="C19" s="96"/>
      <c r="D19" s="97"/>
      <c r="E19" s="97"/>
      <c r="F19" s="117" t="str">
        <f t="shared" si="3"/>
        <v>-</v>
      </c>
      <c r="G19" s="99" t="str">
        <f t="shared" ref="G19:G28" si="5">IF(E19=0,"-",C19*F19)</f>
        <v>-</v>
      </c>
      <c r="H19" s="118" t="str">
        <f t="shared" si="4"/>
        <v>-</v>
      </c>
      <c r="I19" s="101"/>
      <c r="J19" s="102"/>
      <c r="K19" s="102"/>
      <c r="L19" s="102"/>
    </row>
    <row r="20" spans="1:12" s="103" customFormat="1" ht="19.5" customHeight="1" x14ac:dyDescent="0.2">
      <c r="A20" s="95">
        <v>2</v>
      </c>
      <c r="B20" s="104"/>
      <c r="C20" s="96"/>
      <c r="D20" s="105"/>
      <c r="E20" s="105"/>
      <c r="F20" s="117" t="str">
        <f t="shared" si="3"/>
        <v>-</v>
      </c>
      <c r="G20" s="99" t="str">
        <f t="shared" si="5"/>
        <v>-</v>
      </c>
      <c r="H20" s="100" t="str">
        <f t="shared" si="4"/>
        <v>-</v>
      </c>
      <c r="I20" s="101"/>
      <c r="J20" s="102"/>
      <c r="K20" s="102"/>
      <c r="L20" s="102"/>
    </row>
    <row r="21" spans="1:12" s="103" customFormat="1" ht="19.5" customHeight="1" x14ac:dyDescent="0.2">
      <c r="A21" s="95">
        <v>3</v>
      </c>
      <c r="B21" s="104"/>
      <c r="C21" s="106"/>
      <c r="D21" s="105"/>
      <c r="E21" s="105"/>
      <c r="F21" s="117" t="str">
        <f t="shared" si="3"/>
        <v>-</v>
      </c>
      <c r="G21" s="99" t="str">
        <f t="shared" si="5"/>
        <v>-</v>
      </c>
      <c r="H21" s="100" t="str">
        <f t="shared" si="4"/>
        <v>-</v>
      </c>
      <c r="I21" s="101"/>
      <c r="J21" s="102"/>
      <c r="K21" s="102"/>
      <c r="L21" s="102"/>
    </row>
    <row r="22" spans="1:12" s="103" customFormat="1" ht="19.5" customHeight="1" x14ac:dyDescent="0.2">
      <c r="A22" s="95">
        <v>4</v>
      </c>
      <c r="B22" s="104"/>
      <c r="C22" s="106"/>
      <c r="D22" s="105"/>
      <c r="E22" s="105"/>
      <c r="F22" s="117" t="str">
        <f t="shared" si="3"/>
        <v>-</v>
      </c>
      <c r="G22" s="99" t="str">
        <f t="shared" si="5"/>
        <v>-</v>
      </c>
      <c r="H22" s="100" t="str">
        <f t="shared" si="4"/>
        <v>-</v>
      </c>
      <c r="I22" s="101"/>
      <c r="J22" s="102"/>
      <c r="K22" s="102"/>
      <c r="L22" s="102"/>
    </row>
    <row r="23" spans="1:12" s="103" customFormat="1" ht="19.5" customHeight="1" x14ac:dyDescent="0.2">
      <c r="A23" s="95">
        <v>5</v>
      </c>
      <c r="B23" s="104"/>
      <c r="C23" s="106"/>
      <c r="D23" s="105"/>
      <c r="E23" s="105"/>
      <c r="F23" s="117" t="str">
        <f t="shared" si="3"/>
        <v>-</v>
      </c>
      <c r="G23" s="99" t="str">
        <f t="shared" si="5"/>
        <v>-</v>
      </c>
      <c r="H23" s="100" t="str">
        <f t="shared" si="4"/>
        <v>-</v>
      </c>
      <c r="I23" s="101"/>
      <c r="J23" s="102"/>
      <c r="K23" s="102"/>
      <c r="L23" s="102"/>
    </row>
    <row r="24" spans="1:12" s="103" customFormat="1" ht="19.5" customHeight="1" x14ac:dyDescent="0.2">
      <c r="A24" s="95">
        <v>6</v>
      </c>
      <c r="B24" s="104"/>
      <c r="C24" s="106"/>
      <c r="D24" s="105"/>
      <c r="E24" s="105"/>
      <c r="F24" s="117" t="str">
        <f t="shared" si="3"/>
        <v>-</v>
      </c>
      <c r="G24" s="99" t="str">
        <f t="shared" si="5"/>
        <v>-</v>
      </c>
      <c r="H24" s="100" t="str">
        <f t="shared" si="4"/>
        <v>-</v>
      </c>
      <c r="I24" s="101"/>
      <c r="J24" s="102"/>
      <c r="K24" s="102"/>
      <c r="L24" s="102"/>
    </row>
    <row r="25" spans="1:12" s="103" customFormat="1" ht="19.5" customHeight="1" x14ac:dyDescent="0.2">
      <c r="A25" s="95">
        <v>7</v>
      </c>
      <c r="B25" s="104"/>
      <c r="C25" s="106"/>
      <c r="D25" s="105"/>
      <c r="E25" s="105"/>
      <c r="F25" s="117" t="str">
        <f t="shared" si="3"/>
        <v>-</v>
      </c>
      <c r="G25" s="99" t="str">
        <f t="shared" si="5"/>
        <v>-</v>
      </c>
      <c r="H25" s="100" t="str">
        <f t="shared" si="4"/>
        <v>-</v>
      </c>
      <c r="I25" s="101"/>
      <c r="J25" s="102"/>
      <c r="K25" s="102"/>
      <c r="L25" s="102"/>
    </row>
    <row r="26" spans="1:12" s="103" customFormat="1" ht="19.5" customHeight="1" x14ac:dyDescent="0.2">
      <c r="A26" s="95">
        <v>8</v>
      </c>
      <c r="B26" s="104"/>
      <c r="C26" s="106"/>
      <c r="D26" s="105"/>
      <c r="E26" s="105"/>
      <c r="F26" s="117" t="str">
        <f t="shared" si="3"/>
        <v>-</v>
      </c>
      <c r="G26" s="99" t="str">
        <f t="shared" si="5"/>
        <v>-</v>
      </c>
      <c r="H26" s="100" t="str">
        <f t="shared" si="4"/>
        <v>-</v>
      </c>
      <c r="I26" s="101"/>
      <c r="J26" s="102"/>
      <c r="K26" s="102"/>
      <c r="L26" s="102"/>
    </row>
    <row r="27" spans="1:12" s="103" customFormat="1" ht="19.5" customHeight="1" x14ac:dyDescent="0.2">
      <c r="A27" s="95">
        <v>9</v>
      </c>
      <c r="B27" s="104"/>
      <c r="C27" s="106"/>
      <c r="D27" s="105"/>
      <c r="E27" s="105"/>
      <c r="F27" s="117" t="str">
        <f t="shared" si="3"/>
        <v>-</v>
      </c>
      <c r="G27" s="99" t="str">
        <f t="shared" si="5"/>
        <v>-</v>
      </c>
      <c r="H27" s="100" t="str">
        <f t="shared" si="4"/>
        <v>-</v>
      </c>
      <c r="I27" s="101"/>
      <c r="J27" s="102"/>
      <c r="K27" s="102"/>
      <c r="L27" s="102"/>
    </row>
    <row r="28" spans="1:12" s="103" customFormat="1" ht="19.5" customHeight="1" x14ac:dyDescent="0.2">
      <c r="A28" s="95">
        <v>10</v>
      </c>
      <c r="B28" s="104"/>
      <c r="C28" s="106"/>
      <c r="D28" s="105"/>
      <c r="E28" s="105"/>
      <c r="F28" s="117" t="str">
        <f t="shared" si="3"/>
        <v>-</v>
      </c>
      <c r="G28" s="99" t="str">
        <f t="shared" si="5"/>
        <v>-</v>
      </c>
      <c r="H28" s="100" t="str">
        <f t="shared" si="4"/>
        <v>-</v>
      </c>
      <c r="I28" s="101"/>
      <c r="J28" s="102"/>
      <c r="K28" s="102"/>
      <c r="L28" s="102"/>
    </row>
    <row r="29" spans="1:12" s="103" customFormat="1" ht="19.5" customHeight="1" x14ac:dyDescent="0.2">
      <c r="A29" s="95"/>
      <c r="B29" s="107" t="s">
        <v>70</v>
      </c>
      <c r="C29" s="108">
        <f>E.1.2.1bis!L6</f>
        <v>0</v>
      </c>
      <c r="D29" s="109">
        <f>E.1.2.1bis!M6</f>
        <v>0</v>
      </c>
      <c r="E29" s="109">
        <f>E.1.2.1bis!N6</f>
        <v>0</v>
      </c>
      <c r="F29" s="119" t="s">
        <v>71</v>
      </c>
      <c r="G29" s="99">
        <f>E.1.2.1bis!P6</f>
        <v>0</v>
      </c>
      <c r="H29" s="100" t="s">
        <v>71</v>
      </c>
      <c r="I29" s="101"/>
      <c r="J29" s="102"/>
      <c r="K29" s="102"/>
      <c r="L29" s="102"/>
    </row>
    <row r="30" spans="1:12" s="116" customFormat="1" ht="19.5" customHeight="1" x14ac:dyDescent="0.2">
      <c r="A30" s="111"/>
      <c r="B30" s="120" t="s">
        <v>73</v>
      </c>
      <c r="C30" s="113">
        <f>SUM(C19:C29)</f>
        <v>0</v>
      </c>
      <c r="D30" s="110">
        <f>SUM(D19:D29)</f>
        <v>0</v>
      </c>
      <c r="E30" s="110">
        <f>SUM(E19:E29)</f>
        <v>0</v>
      </c>
      <c r="F30" s="98" t="str">
        <f t="shared" ref="F30:F40" si="6">IF(E30=0,"-",D30/E30)</f>
        <v>-</v>
      </c>
      <c r="G30" s="114">
        <f>SUM(G19:G29)</f>
        <v>0</v>
      </c>
      <c r="H30" s="115" t="str">
        <f t="shared" ref="H30:H40" si="7">IF(D30=0,"-",C30/E30)</f>
        <v>-</v>
      </c>
      <c r="I30" s="121"/>
      <c r="J30" s="122"/>
      <c r="K30" s="122"/>
      <c r="L30" s="122"/>
    </row>
    <row r="31" spans="1:12" s="103" customFormat="1" ht="19.5" customHeight="1" x14ac:dyDescent="0.2">
      <c r="A31" s="95">
        <v>1</v>
      </c>
      <c r="B31" s="68"/>
      <c r="C31" s="96"/>
      <c r="D31" s="105"/>
      <c r="E31" s="97"/>
      <c r="F31" s="117" t="str">
        <f t="shared" si="6"/>
        <v>-</v>
      </c>
      <c r="G31" s="99" t="str">
        <f t="shared" ref="G31:G40" si="8">IF(E31=0,"-",C31*F31)</f>
        <v>-</v>
      </c>
      <c r="H31" s="118" t="str">
        <f t="shared" si="7"/>
        <v>-</v>
      </c>
      <c r="I31" s="101"/>
      <c r="J31" s="102"/>
      <c r="K31" s="102"/>
      <c r="L31" s="102"/>
    </row>
    <row r="32" spans="1:12" s="103" customFormat="1" ht="19.5" customHeight="1" x14ac:dyDescent="0.2">
      <c r="A32" s="95">
        <v>2</v>
      </c>
      <c r="B32" s="104"/>
      <c r="C32" s="96"/>
      <c r="D32" s="105"/>
      <c r="E32" s="105"/>
      <c r="F32" s="117" t="str">
        <f t="shared" si="6"/>
        <v>-</v>
      </c>
      <c r="G32" s="99" t="str">
        <f t="shared" si="8"/>
        <v>-</v>
      </c>
      <c r="H32" s="100" t="str">
        <f t="shared" si="7"/>
        <v>-</v>
      </c>
      <c r="I32" s="101"/>
      <c r="J32" s="102"/>
      <c r="K32" s="102"/>
      <c r="L32" s="102"/>
    </row>
    <row r="33" spans="1:12" s="103" customFormat="1" ht="19.5" customHeight="1" x14ac:dyDescent="0.2">
      <c r="A33" s="95">
        <v>3</v>
      </c>
      <c r="B33" s="104"/>
      <c r="C33" s="106"/>
      <c r="D33" s="105"/>
      <c r="E33" s="105"/>
      <c r="F33" s="117" t="str">
        <f t="shared" si="6"/>
        <v>-</v>
      </c>
      <c r="G33" s="99" t="str">
        <f t="shared" si="8"/>
        <v>-</v>
      </c>
      <c r="H33" s="100" t="str">
        <f t="shared" si="7"/>
        <v>-</v>
      </c>
      <c r="I33" s="101"/>
      <c r="J33" s="102"/>
      <c r="K33" s="102"/>
      <c r="L33" s="102"/>
    </row>
    <row r="34" spans="1:12" s="103" customFormat="1" ht="19.5" customHeight="1" x14ac:dyDescent="0.2">
      <c r="A34" s="95">
        <v>4</v>
      </c>
      <c r="B34" s="104"/>
      <c r="C34" s="106"/>
      <c r="D34" s="105"/>
      <c r="E34" s="105"/>
      <c r="F34" s="117" t="str">
        <f t="shared" si="6"/>
        <v>-</v>
      </c>
      <c r="G34" s="99" t="str">
        <f t="shared" si="8"/>
        <v>-</v>
      </c>
      <c r="H34" s="100" t="str">
        <f t="shared" si="7"/>
        <v>-</v>
      </c>
      <c r="I34" s="101"/>
      <c r="J34" s="102"/>
      <c r="K34" s="102"/>
      <c r="L34" s="102"/>
    </row>
    <row r="35" spans="1:12" s="103" customFormat="1" ht="19.5" customHeight="1" x14ac:dyDescent="0.2">
      <c r="A35" s="95">
        <v>5</v>
      </c>
      <c r="B35" s="104"/>
      <c r="C35" s="106"/>
      <c r="D35" s="105"/>
      <c r="E35" s="105"/>
      <c r="F35" s="117" t="str">
        <f t="shared" si="6"/>
        <v>-</v>
      </c>
      <c r="G35" s="99" t="str">
        <f t="shared" si="8"/>
        <v>-</v>
      </c>
      <c r="H35" s="100" t="str">
        <f t="shared" si="7"/>
        <v>-</v>
      </c>
      <c r="I35" s="101"/>
      <c r="J35" s="102"/>
      <c r="K35" s="102"/>
      <c r="L35" s="102"/>
    </row>
    <row r="36" spans="1:12" s="103" customFormat="1" ht="19.5" customHeight="1" x14ac:dyDescent="0.2">
      <c r="A36" s="95">
        <v>6</v>
      </c>
      <c r="B36" s="104"/>
      <c r="C36" s="106"/>
      <c r="D36" s="105"/>
      <c r="E36" s="105"/>
      <c r="F36" s="117" t="str">
        <f t="shared" si="6"/>
        <v>-</v>
      </c>
      <c r="G36" s="99" t="str">
        <f t="shared" si="8"/>
        <v>-</v>
      </c>
      <c r="H36" s="100" t="str">
        <f t="shared" si="7"/>
        <v>-</v>
      </c>
      <c r="I36" s="101"/>
      <c r="J36" s="102"/>
      <c r="K36" s="102"/>
      <c r="L36" s="102"/>
    </row>
    <row r="37" spans="1:12" s="103" customFormat="1" ht="19.5" customHeight="1" x14ac:dyDescent="0.2">
      <c r="A37" s="95">
        <v>7</v>
      </c>
      <c r="B37" s="104"/>
      <c r="C37" s="106"/>
      <c r="D37" s="105"/>
      <c r="E37" s="105"/>
      <c r="F37" s="117" t="str">
        <f t="shared" si="6"/>
        <v>-</v>
      </c>
      <c r="G37" s="99" t="str">
        <f t="shared" si="8"/>
        <v>-</v>
      </c>
      <c r="H37" s="100" t="str">
        <f t="shared" si="7"/>
        <v>-</v>
      </c>
      <c r="I37" s="101"/>
      <c r="J37" s="102"/>
      <c r="K37" s="102"/>
      <c r="L37" s="102"/>
    </row>
    <row r="38" spans="1:12" s="103" customFormat="1" ht="19.5" customHeight="1" x14ac:dyDescent="0.2">
      <c r="A38" s="95">
        <v>8</v>
      </c>
      <c r="B38" s="104"/>
      <c r="C38" s="106"/>
      <c r="D38" s="105"/>
      <c r="E38" s="105"/>
      <c r="F38" s="117" t="str">
        <f t="shared" si="6"/>
        <v>-</v>
      </c>
      <c r="G38" s="99" t="str">
        <f t="shared" si="8"/>
        <v>-</v>
      </c>
      <c r="H38" s="100" t="str">
        <f t="shared" si="7"/>
        <v>-</v>
      </c>
      <c r="I38" s="101"/>
      <c r="J38" s="102"/>
      <c r="K38" s="102"/>
      <c r="L38" s="102"/>
    </row>
    <row r="39" spans="1:12" s="103" customFormat="1" ht="19.5" customHeight="1" x14ac:dyDescent="0.2">
      <c r="A39" s="95">
        <v>9</v>
      </c>
      <c r="B39" s="104"/>
      <c r="C39" s="106"/>
      <c r="D39" s="105"/>
      <c r="E39" s="105"/>
      <c r="F39" s="117" t="str">
        <f t="shared" si="6"/>
        <v>-</v>
      </c>
      <c r="G39" s="99" t="str">
        <f t="shared" si="8"/>
        <v>-</v>
      </c>
      <c r="H39" s="100" t="str">
        <f t="shared" si="7"/>
        <v>-</v>
      </c>
      <c r="I39" s="101"/>
      <c r="J39" s="102"/>
      <c r="K39" s="102"/>
      <c r="L39" s="102"/>
    </row>
    <row r="40" spans="1:12" s="103" customFormat="1" ht="19.5" customHeight="1" x14ac:dyDescent="0.2">
      <c r="A40" s="95">
        <v>10</v>
      </c>
      <c r="B40" s="104"/>
      <c r="C40" s="106"/>
      <c r="D40" s="105"/>
      <c r="E40" s="105"/>
      <c r="F40" s="117" t="str">
        <f t="shared" si="6"/>
        <v>-</v>
      </c>
      <c r="G40" s="99" t="str">
        <f t="shared" si="8"/>
        <v>-</v>
      </c>
      <c r="H40" s="100" t="str">
        <f t="shared" si="7"/>
        <v>-</v>
      </c>
      <c r="I40" s="101"/>
      <c r="J40" s="102"/>
      <c r="K40" s="102"/>
      <c r="L40" s="102"/>
    </row>
    <row r="41" spans="1:12" s="103" customFormat="1" ht="19.5" customHeight="1" x14ac:dyDescent="0.2">
      <c r="A41" s="95"/>
      <c r="B41" s="107" t="s">
        <v>70</v>
      </c>
      <c r="C41" s="108">
        <f>E.1.2.1bis!U6</f>
        <v>0</v>
      </c>
      <c r="D41" s="109">
        <f>E.1.2.1bis!V6</f>
        <v>0</v>
      </c>
      <c r="E41" s="109">
        <f>E.1.2.1bis!W6</f>
        <v>0</v>
      </c>
      <c r="F41" s="119" t="s">
        <v>71</v>
      </c>
      <c r="G41" s="99">
        <f>E.1.2.1bis!Y6</f>
        <v>0</v>
      </c>
      <c r="H41" s="100" t="s">
        <v>71</v>
      </c>
      <c r="I41" s="101"/>
      <c r="J41" s="102"/>
      <c r="K41" s="102"/>
      <c r="L41" s="102"/>
    </row>
    <row r="42" spans="1:12" s="116" customFormat="1" ht="19.5" customHeight="1" x14ac:dyDescent="0.2">
      <c r="A42" s="111"/>
      <c r="B42" s="120" t="s">
        <v>74</v>
      </c>
      <c r="C42" s="113">
        <f>SUM(C31:C41)</f>
        <v>0</v>
      </c>
      <c r="D42" s="110">
        <f>SUM(D31:D41)</f>
        <v>0</v>
      </c>
      <c r="E42" s="110">
        <f>SUM(E31:E41)</f>
        <v>0</v>
      </c>
      <c r="F42" s="98" t="str">
        <f>IF(E42=0,"-",D42/E42)</f>
        <v>-</v>
      </c>
      <c r="G42" s="114">
        <f>SUM(G31:G41)</f>
        <v>0</v>
      </c>
      <c r="H42" s="115" t="str">
        <f>IF(D42=0,"-",C42/E42)</f>
        <v>-</v>
      </c>
      <c r="I42" s="121"/>
      <c r="J42" s="122"/>
      <c r="K42" s="122"/>
      <c r="L42" s="122"/>
    </row>
    <row r="43" spans="1:12" s="116" customFormat="1" ht="30" customHeight="1" x14ac:dyDescent="0.2">
      <c r="A43" s="111"/>
      <c r="B43" s="123" t="s">
        <v>75</v>
      </c>
      <c r="C43" s="124">
        <f>C42+C30+C18</f>
        <v>0</v>
      </c>
      <c r="D43" s="124">
        <f>D42+D30+D18</f>
        <v>0</v>
      </c>
      <c r="E43" s="124">
        <f>E42+E30+E18</f>
        <v>0</v>
      </c>
      <c r="F43" s="98" t="str">
        <f>IF(E43=0,"-",D43/E43)</f>
        <v>-</v>
      </c>
      <c r="G43" s="125">
        <f>G18+G30+G42</f>
        <v>0</v>
      </c>
      <c r="H43" s="115" t="str">
        <f>IF(D43=0,"-",C43/E43)</f>
        <v>-</v>
      </c>
      <c r="I43" s="121"/>
      <c r="J43" s="122"/>
      <c r="K43" s="122"/>
      <c r="L43" s="122"/>
    </row>
    <row r="44" spans="1:12" s="103" customFormat="1" ht="9.75" customHeight="1" x14ac:dyDescent="0.2">
      <c r="A44" s="95"/>
      <c r="B44" s="126"/>
      <c r="C44" s="127"/>
      <c r="D44" s="127"/>
      <c r="E44" s="128"/>
      <c r="F44" s="129"/>
      <c r="G44" s="130"/>
      <c r="H44" s="130"/>
      <c r="I44" s="131"/>
      <c r="J44" s="95"/>
      <c r="K44" s="95"/>
      <c r="L44" s="95"/>
    </row>
    <row r="45" spans="1:12" ht="17.100000000000001" customHeight="1" x14ac:dyDescent="0.2"/>
    <row r="47" spans="1:12" ht="30" customHeight="1" x14ac:dyDescent="0.2"/>
    <row r="48" spans="1:12" ht="33.950000000000003" customHeight="1" x14ac:dyDescent="0.2"/>
    <row r="49" ht="33.950000000000003" customHeight="1" x14ac:dyDescent="0.2"/>
    <row r="50" ht="36" customHeight="1" x14ac:dyDescent="0.2"/>
    <row r="51" ht="33.950000000000003" customHeight="1" x14ac:dyDescent="0.2"/>
    <row r="52" ht="33.950000000000003" customHeight="1" x14ac:dyDescent="0.2"/>
    <row r="53" ht="33.950000000000003" customHeight="1" x14ac:dyDescent="0.2"/>
    <row r="54" ht="33.950000000000003" customHeight="1" x14ac:dyDescent="0.2"/>
    <row r="55" ht="38.25" customHeight="1" x14ac:dyDescent="0.2"/>
    <row r="56" ht="33" customHeight="1" x14ac:dyDescent="0.2"/>
    <row r="61" ht="48.75" customHeight="1" x14ac:dyDescent="0.2"/>
    <row r="62" ht="26.25" customHeight="1" x14ac:dyDescent="0.2"/>
    <row r="67" ht="25.5" customHeight="1" x14ac:dyDescent="0.2"/>
  </sheetData>
  <sheetProtection sheet="1" objects="1" scenarios="1"/>
  <mergeCells count="3">
    <mergeCell ref="B2:H2"/>
    <mergeCell ref="B3:C3"/>
    <mergeCell ref="I5:L5"/>
  </mergeCell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B1:K47"/>
  <sheetViews>
    <sheetView tabSelected="1" zoomScale="65" zoomScaleNormal="65" workbookViewId="0">
      <selection activeCell="C6" sqref="C6"/>
    </sheetView>
  </sheetViews>
  <sheetFormatPr baseColWidth="10" defaultColWidth="9.140625" defaultRowHeight="12.75" x14ac:dyDescent="0.2"/>
  <cols>
    <col min="1" max="1" width="2.42578125"/>
    <col min="2" max="2" width="23.7109375"/>
    <col min="3" max="3" width="37.140625"/>
    <col min="4" max="4" width="44.42578125"/>
    <col min="5" max="8" width="19.42578125" style="57"/>
  </cols>
  <sheetData>
    <row r="1" spans="2:11" ht="9" customHeight="1" x14ac:dyDescent="0.2">
      <c r="B1" s="58"/>
      <c r="C1" s="58"/>
      <c r="D1" s="58"/>
      <c r="E1" s="59"/>
      <c r="F1" s="59"/>
      <c r="G1" s="59"/>
      <c r="H1" s="59"/>
    </row>
    <row r="2" spans="2:11" s="1" customFormat="1" ht="18" customHeight="1" x14ac:dyDescent="0.3">
      <c r="B2" s="320" t="s">
        <v>76</v>
      </c>
      <c r="C2" s="320"/>
      <c r="D2" s="320"/>
      <c r="E2" s="320"/>
      <c r="F2" s="320"/>
      <c r="G2" s="320"/>
      <c r="H2" s="320"/>
    </row>
    <row r="3" spans="2:11" ht="5.25" customHeight="1" x14ac:dyDescent="0.2">
      <c r="B3" s="60"/>
      <c r="C3" s="60"/>
      <c r="D3" s="61"/>
      <c r="E3" s="62"/>
      <c r="F3" s="62"/>
      <c r="G3" s="62"/>
      <c r="H3" s="62"/>
    </row>
    <row r="4" spans="2:11" ht="23.25" customHeight="1" x14ac:dyDescent="0.2">
      <c r="B4" s="321" t="s">
        <v>77</v>
      </c>
      <c r="C4" s="321"/>
      <c r="D4" s="321"/>
      <c r="E4" s="322" t="s">
        <v>41</v>
      </c>
      <c r="F4" s="322"/>
      <c r="G4" s="322"/>
      <c r="H4" s="322"/>
    </row>
    <row r="5" spans="2:11" ht="33.75" customHeight="1" x14ac:dyDescent="0.2">
      <c r="B5" s="64" t="s">
        <v>42</v>
      </c>
      <c r="C5" s="132" t="s">
        <v>43</v>
      </c>
      <c r="D5" s="64" t="s">
        <v>44</v>
      </c>
      <c r="E5" s="65" t="s">
        <v>45</v>
      </c>
      <c r="F5" s="65" t="s">
        <v>46</v>
      </c>
      <c r="G5" s="65" t="s">
        <v>47</v>
      </c>
      <c r="H5" s="133" t="s">
        <v>48</v>
      </c>
    </row>
    <row r="6" spans="2:11" s="40" customFormat="1" ht="56.25" customHeight="1" x14ac:dyDescent="0.2">
      <c r="B6" s="67" t="s">
        <v>78</v>
      </c>
      <c r="C6" s="134"/>
      <c r="D6" s="68"/>
      <c r="E6" s="69"/>
      <c r="F6" s="69"/>
      <c r="G6" s="69"/>
      <c r="H6" s="70">
        <f t="shared" ref="H6:H11" si="0">SUM(E6:G6)</f>
        <v>0</v>
      </c>
    </row>
    <row r="7" spans="2:11" s="40" customFormat="1" ht="56.25" customHeight="1" x14ac:dyDescent="0.2">
      <c r="B7" s="67" t="s">
        <v>79</v>
      </c>
      <c r="C7" s="134"/>
      <c r="D7" s="68"/>
      <c r="E7" s="69"/>
      <c r="F7" s="69"/>
      <c r="G7" s="69"/>
      <c r="H7" s="70">
        <f t="shared" si="0"/>
        <v>0</v>
      </c>
    </row>
    <row r="8" spans="2:11" s="40" customFormat="1" ht="56.25" customHeight="1" x14ac:dyDescent="0.2">
      <c r="B8" s="67" t="s">
        <v>80</v>
      </c>
      <c r="C8" s="134"/>
      <c r="D8" s="68"/>
      <c r="E8" s="69"/>
      <c r="F8" s="69"/>
      <c r="G8" s="69"/>
      <c r="H8" s="70">
        <f t="shared" si="0"/>
        <v>0</v>
      </c>
    </row>
    <row r="9" spans="2:11" s="40" customFormat="1" ht="56.25" customHeight="1" x14ac:dyDescent="0.2">
      <c r="B9" s="67" t="s">
        <v>81</v>
      </c>
      <c r="C9" s="134"/>
      <c r="D9" s="68"/>
      <c r="E9" s="69"/>
      <c r="F9" s="69"/>
      <c r="G9" s="69"/>
      <c r="H9" s="70">
        <f t="shared" si="0"/>
        <v>0</v>
      </c>
    </row>
    <row r="10" spans="2:11" s="40" customFormat="1" ht="72.599999999999994" customHeight="1" x14ac:dyDescent="0.2">
      <c r="B10" s="72" t="s">
        <v>82</v>
      </c>
      <c r="C10" s="135"/>
      <c r="D10" s="136"/>
      <c r="E10" s="69"/>
      <c r="F10" s="69"/>
      <c r="G10" s="69"/>
      <c r="H10" s="73">
        <f t="shared" si="0"/>
        <v>0</v>
      </c>
    </row>
    <row r="11" spans="2:11" s="29" customFormat="1" ht="23.25" customHeight="1" x14ac:dyDescent="0.2">
      <c r="B11" s="74" t="s">
        <v>48</v>
      </c>
      <c r="C11" s="75"/>
      <c r="D11" s="76"/>
      <c r="E11" s="137">
        <f>SUM(E6:E10)</f>
        <v>0</v>
      </c>
      <c r="F11" s="137">
        <f>SUM(F6:F10)</f>
        <v>0</v>
      </c>
      <c r="G11" s="137">
        <f>SUM(G6:G10)</f>
        <v>0</v>
      </c>
      <c r="H11" s="137">
        <f t="shared" si="0"/>
        <v>0</v>
      </c>
      <c r="I11" s="40"/>
      <c r="J11" s="40"/>
      <c r="K11" s="40"/>
    </row>
    <row r="12" spans="2:11" ht="17.100000000000001" customHeight="1" x14ac:dyDescent="0.2"/>
    <row r="13" spans="2:11" ht="17.100000000000001" customHeight="1" x14ac:dyDescent="0.2"/>
    <row r="14" spans="2:11" ht="17.100000000000001" customHeight="1" x14ac:dyDescent="0.2"/>
    <row r="15" spans="2:11" ht="7.5" customHeight="1" x14ac:dyDescent="0.2"/>
    <row r="16" spans="2:11" ht="22.5" customHeight="1" x14ac:dyDescent="0.2"/>
    <row r="17" ht="39.75" customHeight="1" x14ac:dyDescent="0.2"/>
    <row r="18" ht="33.75" customHeight="1" x14ac:dyDescent="0.2"/>
    <row r="19" ht="33.75" customHeight="1" x14ac:dyDescent="0.2"/>
    <row r="20" ht="33.75" customHeight="1" x14ac:dyDescent="0.2"/>
    <row r="21" ht="33.75" customHeight="1" x14ac:dyDescent="0.2"/>
    <row r="22" ht="33.75" customHeight="1" x14ac:dyDescent="0.2"/>
    <row r="23" ht="33.75" customHeight="1" x14ac:dyDescent="0.2"/>
    <row r="24" ht="23.25" customHeight="1" x14ac:dyDescent="0.2"/>
    <row r="25" ht="17.100000000000001" customHeight="1" x14ac:dyDescent="0.2"/>
    <row r="26" ht="17.100000000000001" customHeight="1" x14ac:dyDescent="0.2"/>
    <row r="27" ht="30" customHeight="1" x14ac:dyDescent="0.2"/>
    <row r="28" ht="33.950000000000003" customHeight="1" x14ac:dyDescent="0.2"/>
    <row r="29" ht="33.950000000000003" customHeight="1" x14ac:dyDescent="0.2"/>
    <row r="30" ht="36" customHeight="1" x14ac:dyDescent="0.2"/>
    <row r="31" ht="33.950000000000003" customHeight="1" x14ac:dyDescent="0.2"/>
    <row r="32" ht="33.950000000000003" customHeight="1" x14ac:dyDescent="0.2"/>
    <row r="33" ht="33.950000000000003" customHeight="1" x14ac:dyDescent="0.2"/>
    <row r="34" ht="33.950000000000003" customHeight="1" x14ac:dyDescent="0.2"/>
    <row r="35" ht="38.25" customHeight="1" x14ac:dyDescent="0.2"/>
    <row r="36" ht="33" customHeight="1" x14ac:dyDescent="0.2"/>
    <row r="41" ht="48.75" customHeight="1" x14ac:dyDescent="0.2"/>
    <row r="42" ht="26.25" customHeight="1" x14ac:dyDescent="0.2"/>
    <row r="47" ht="25.5" customHeight="1" x14ac:dyDescent="0.2"/>
  </sheetData>
  <sheetProtection sheet="1" objects="1" scenarios="1"/>
  <mergeCells count="3">
    <mergeCell ref="B2:H2"/>
    <mergeCell ref="B4:D4"/>
    <mergeCell ref="E4:H4"/>
  </mergeCells>
  <pageMargins left="0.59027777777777801" right="0.59027777777777801" top="0.57986111111111105" bottom="0.8"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sheetPr>
  <dimension ref="A2:AMK160"/>
  <sheetViews>
    <sheetView topLeftCell="A52" zoomScale="65" zoomScaleNormal="65" workbookViewId="0">
      <selection activeCell="A19" sqref="A19"/>
    </sheetView>
  </sheetViews>
  <sheetFormatPr baseColWidth="10" defaultColWidth="9.140625" defaultRowHeight="12.75" x14ac:dyDescent="0.2"/>
  <cols>
    <col min="1" max="1" width="4.140625" style="78"/>
    <col min="2" max="2" width="42.42578125" style="78"/>
    <col min="3" max="3" width="18" style="78"/>
    <col min="4" max="5" width="11.28515625" style="78"/>
    <col min="6" max="6" width="17" style="78"/>
    <col min="7" max="7" width="20.42578125" style="78"/>
    <col min="8" max="8" width="11.140625" style="78"/>
    <col min="9" max="9" width="4.28515625" style="79"/>
    <col min="10" max="10" width="11.42578125" style="78"/>
    <col min="11" max="11" width="42.42578125" style="78"/>
    <col min="12" max="19" width="11.42578125" style="78"/>
    <col min="20" max="20" width="42.42578125" style="78"/>
    <col min="21" max="1025" width="11.42578125" style="78"/>
  </cols>
  <sheetData>
    <row r="2" spans="1:1024" ht="79.150000000000006" customHeight="1" x14ac:dyDescent="0.2">
      <c r="B2" s="138" t="s">
        <v>83</v>
      </c>
      <c r="C2" s="138"/>
      <c r="D2" s="138"/>
      <c r="E2" s="138"/>
      <c r="F2" s="138"/>
      <c r="G2" s="138"/>
      <c r="H2" s="138"/>
    </row>
    <row r="3" spans="1:1024" s="142" customFormat="1" ht="38.85" customHeight="1" x14ac:dyDescent="0.35">
      <c r="A3" s="139"/>
      <c r="B3" s="140" t="s">
        <v>45</v>
      </c>
      <c r="C3" s="141"/>
      <c r="D3" s="141"/>
      <c r="E3" s="141"/>
      <c r="F3" s="141"/>
      <c r="G3" s="141"/>
      <c r="H3" s="141"/>
      <c r="I3" s="139"/>
      <c r="J3" s="139"/>
      <c r="K3" s="140" t="s">
        <v>46</v>
      </c>
      <c r="L3" s="141"/>
      <c r="M3" s="141"/>
      <c r="N3" s="141"/>
      <c r="O3" s="141"/>
      <c r="P3" s="141"/>
      <c r="Q3" s="141"/>
      <c r="R3" s="139"/>
      <c r="S3" s="139"/>
      <c r="T3" s="140" t="s">
        <v>47</v>
      </c>
      <c r="U3" s="141"/>
      <c r="V3" s="141"/>
      <c r="W3" s="141"/>
      <c r="X3" s="141"/>
      <c r="Y3" s="141"/>
      <c r="Z3" s="141"/>
      <c r="AA3" s="139"/>
    </row>
    <row r="4" spans="1:1024" ht="89.65" customHeight="1" x14ac:dyDescent="0.2">
      <c r="A4" s="143"/>
      <c r="B4" s="84" t="s">
        <v>56</v>
      </c>
      <c r="C4" s="85" t="s">
        <v>57</v>
      </c>
      <c r="D4" s="85" t="s">
        <v>84</v>
      </c>
      <c r="E4" s="85" t="s">
        <v>59</v>
      </c>
      <c r="F4" s="85" t="s">
        <v>60</v>
      </c>
      <c r="G4" s="86" t="s">
        <v>61</v>
      </c>
      <c r="H4" s="87" t="s">
        <v>62</v>
      </c>
      <c r="I4" s="144"/>
      <c r="J4" s="143"/>
      <c r="K4" s="84" t="s">
        <v>56</v>
      </c>
      <c r="L4" s="85" t="s">
        <v>57</v>
      </c>
      <c r="M4" s="85" t="s">
        <v>84</v>
      </c>
      <c r="N4" s="85" t="s">
        <v>59</v>
      </c>
      <c r="O4" s="85" t="s">
        <v>60</v>
      </c>
      <c r="P4" s="86" t="s">
        <v>61</v>
      </c>
      <c r="Q4" s="87" t="s">
        <v>62</v>
      </c>
      <c r="R4" s="144"/>
      <c r="S4" s="143"/>
      <c r="T4" s="84" t="s">
        <v>56</v>
      </c>
      <c r="U4" s="85" t="s">
        <v>57</v>
      </c>
      <c r="V4" s="85" t="s">
        <v>84</v>
      </c>
      <c r="W4" s="85" t="s">
        <v>59</v>
      </c>
      <c r="X4" s="85" t="s">
        <v>60</v>
      </c>
      <c r="Y4" s="86" t="s">
        <v>61</v>
      </c>
      <c r="Z4" s="87" t="s">
        <v>62</v>
      </c>
      <c r="AA4" s="144"/>
    </row>
    <row r="5" spans="1:1024" ht="25.5" customHeight="1" x14ac:dyDescent="0.2">
      <c r="A5" s="143"/>
      <c r="B5" s="89" t="s">
        <v>63</v>
      </c>
      <c r="C5" s="90" t="s">
        <v>64</v>
      </c>
      <c r="D5" s="90" t="s">
        <v>65</v>
      </c>
      <c r="E5" s="90" t="s">
        <v>66</v>
      </c>
      <c r="F5" s="90" t="s">
        <v>67</v>
      </c>
      <c r="G5" s="91" t="s">
        <v>68</v>
      </c>
      <c r="H5" s="92" t="s">
        <v>69</v>
      </c>
      <c r="I5" s="145"/>
      <c r="J5" s="143"/>
      <c r="K5" s="89" t="s">
        <v>63</v>
      </c>
      <c r="L5" s="90" t="s">
        <v>64</v>
      </c>
      <c r="M5" s="90" t="s">
        <v>65</v>
      </c>
      <c r="N5" s="90" t="s">
        <v>66</v>
      </c>
      <c r="O5" s="90" t="s">
        <v>67</v>
      </c>
      <c r="P5" s="91" t="s">
        <v>68</v>
      </c>
      <c r="Q5" s="92" t="s">
        <v>69</v>
      </c>
      <c r="R5" s="145"/>
      <c r="S5" s="143"/>
      <c r="T5" s="89" t="s">
        <v>63</v>
      </c>
      <c r="U5" s="90" t="s">
        <v>64</v>
      </c>
      <c r="V5" s="90" t="s">
        <v>65</v>
      </c>
      <c r="W5" s="90" t="s">
        <v>66</v>
      </c>
      <c r="X5" s="90" t="s">
        <v>67</v>
      </c>
      <c r="Y5" s="91" t="s">
        <v>68</v>
      </c>
      <c r="Z5" s="92" t="s">
        <v>69</v>
      </c>
      <c r="AA5" s="145"/>
    </row>
    <row r="6" spans="1:1024" ht="25.5" customHeight="1" x14ac:dyDescent="0.2">
      <c r="A6" s="143"/>
      <c r="B6" s="112" t="s">
        <v>72</v>
      </c>
      <c r="C6" s="113">
        <f>SUM(C7:C156)</f>
        <v>0</v>
      </c>
      <c r="D6" s="110">
        <f>SUM(D7:D156)</f>
        <v>0</v>
      </c>
      <c r="E6" s="110">
        <f>SUM(E7:E156)</f>
        <v>0</v>
      </c>
      <c r="F6" s="110" t="str">
        <f t="shared" ref="F6:F37" si="0">IF(E6=0,"-",D6/E6)</f>
        <v>-</v>
      </c>
      <c r="G6" s="114">
        <f>SUM(G7:G156)</f>
        <v>0</v>
      </c>
      <c r="H6" s="115" t="str">
        <f t="shared" ref="H6:H37" si="1">IF(D6=0,"-",C6/E6)</f>
        <v>-</v>
      </c>
      <c r="I6" s="145"/>
      <c r="J6" s="143"/>
      <c r="K6" s="112" t="s">
        <v>73</v>
      </c>
      <c r="L6" s="113">
        <f>SUM(L7:L156)</f>
        <v>0</v>
      </c>
      <c r="M6" s="110">
        <f>SUM(M7:M156)</f>
        <v>0</v>
      </c>
      <c r="N6" s="110">
        <f>SUM(N7:N156)</f>
        <v>0</v>
      </c>
      <c r="O6" s="110" t="str">
        <f t="shared" ref="O6:O37" si="2">IF(N6=0,"-",M6/N6)</f>
        <v>-</v>
      </c>
      <c r="P6" s="114">
        <f>SUM(P7:P156)</f>
        <v>0</v>
      </c>
      <c r="Q6" s="115" t="str">
        <f t="shared" ref="Q6:Q37" si="3">IF(M6=0,"-",L6/N6)</f>
        <v>-</v>
      </c>
      <c r="R6" s="145"/>
      <c r="S6" s="143"/>
      <c r="T6" s="112" t="s">
        <v>74</v>
      </c>
      <c r="U6" s="113">
        <f>SUM(U7:U156)</f>
        <v>0</v>
      </c>
      <c r="V6" s="110">
        <f>SUM(V7:V156)</f>
        <v>0</v>
      </c>
      <c r="W6" s="110">
        <f>SUM(W7:W156)</f>
        <v>0</v>
      </c>
      <c r="X6" s="110" t="str">
        <f t="shared" ref="X6:X37" si="4">IF(W6=0,"-",V6/W6)</f>
        <v>-</v>
      </c>
      <c r="Y6" s="114">
        <f>SUM(Y7:Y156)</f>
        <v>0</v>
      </c>
      <c r="Z6" s="115" t="str">
        <f t="shared" ref="Z6:Z37" si="5">IF(V6=0,"-",U6/W6)</f>
        <v>-</v>
      </c>
      <c r="AA6" s="145"/>
    </row>
    <row r="7" spans="1:1024" s="103" customFormat="1" ht="19.899999999999999" customHeight="1" x14ac:dyDescent="0.2">
      <c r="A7" s="146">
        <v>1</v>
      </c>
      <c r="B7" s="68" t="s">
        <v>85</v>
      </c>
      <c r="C7" s="96"/>
      <c r="D7" s="97"/>
      <c r="E7" s="97"/>
      <c r="F7" s="98" t="str">
        <f t="shared" si="0"/>
        <v>-</v>
      </c>
      <c r="G7" s="99" t="str">
        <f t="shared" ref="G7:G38" si="6">IF(E7=0,"-",C7*F7)</f>
        <v>-</v>
      </c>
      <c r="H7" s="100" t="str">
        <f t="shared" si="1"/>
        <v>-</v>
      </c>
      <c r="I7" s="147"/>
      <c r="J7" s="146">
        <v>1</v>
      </c>
      <c r="K7" s="68"/>
      <c r="L7" s="96"/>
      <c r="M7" s="97"/>
      <c r="N7" s="97"/>
      <c r="O7" s="98" t="str">
        <f t="shared" si="2"/>
        <v>-</v>
      </c>
      <c r="P7" s="99" t="str">
        <f t="shared" ref="P7:P38" si="7">IF(N7=0,"-",L7*O7)</f>
        <v>-</v>
      </c>
      <c r="Q7" s="100" t="str">
        <f t="shared" si="3"/>
        <v>-</v>
      </c>
      <c r="R7" s="147"/>
      <c r="S7" s="146">
        <v>1</v>
      </c>
      <c r="T7" s="68"/>
      <c r="U7" s="96"/>
      <c r="V7" s="97"/>
      <c r="W7" s="97"/>
      <c r="X7" s="98" t="str">
        <f t="shared" si="4"/>
        <v>-</v>
      </c>
      <c r="Y7" s="99" t="str">
        <f t="shared" ref="Y7:Y38" si="8">IF(W7=0,"-",U7*X7)</f>
        <v>-</v>
      </c>
      <c r="Z7" s="100" t="str">
        <f t="shared" si="5"/>
        <v>-</v>
      </c>
      <c r="AA7" s="147"/>
      <c r="ALR7" s="78"/>
      <c r="ALS7" s="78"/>
      <c r="ALT7" s="78"/>
      <c r="ALU7" s="78"/>
      <c r="ALV7" s="78"/>
      <c r="ALW7" s="78"/>
      <c r="ALX7" s="78"/>
      <c r="ALY7" s="78"/>
      <c r="ALZ7" s="78"/>
      <c r="AMA7" s="78"/>
      <c r="AMB7" s="78"/>
      <c r="AMC7" s="78"/>
      <c r="AMD7" s="78"/>
      <c r="AME7" s="78"/>
      <c r="AMF7" s="78"/>
      <c r="AMG7" s="78"/>
      <c r="AMH7" s="78"/>
      <c r="AMI7" s="78"/>
      <c r="AMJ7" s="78"/>
    </row>
    <row r="8" spans="1:1024" s="103" customFormat="1" ht="19.899999999999999" customHeight="1" x14ac:dyDescent="0.2">
      <c r="A8" s="146">
        <v>2</v>
      </c>
      <c r="B8" s="104"/>
      <c r="C8" s="106"/>
      <c r="D8" s="105"/>
      <c r="E8" s="105"/>
      <c r="F8" s="98" t="str">
        <f t="shared" si="0"/>
        <v>-</v>
      </c>
      <c r="G8" s="99" t="str">
        <f t="shared" si="6"/>
        <v>-</v>
      </c>
      <c r="H8" s="100" t="str">
        <f t="shared" si="1"/>
        <v>-</v>
      </c>
      <c r="I8" s="147"/>
      <c r="J8" s="146">
        <v>2</v>
      </c>
      <c r="K8" s="104"/>
      <c r="L8" s="106"/>
      <c r="M8" s="105"/>
      <c r="N8" s="105"/>
      <c r="O8" s="98" t="str">
        <f t="shared" si="2"/>
        <v>-</v>
      </c>
      <c r="P8" s="99" t="str">
        <f t="shared" si="7"/>
        <v>-</v>
      </c>
      <c r="Q8" s="100" t="str">
        <f t="shared" si="3"/>
        <v>-</v>
      </c>
      <c r="R8" s="147"/>
      <c r="S8" s="146">
        <v>2</v>
      </c>
      <c r="T8" s="104"/>
      <c r="U8" s="106"/>
      <c r="V8" s="105"/>
      <c r="W8" s="105"/>
      <c r="X8" s="98" t="str">
        <f t="shared" si="4"/>
        <v>-</v>
      </c>
      <c r="Y8" s="99" t="str">
        <f t="shared" si="8"/>
        <v>-</v>
      </c>
      <c r="Z8" s="100" t="str">
        <f t="shared" si="5"/>
        <v>-</v>
      </c>
      <c r="AA8" s="147"/>
      <c r="ALR8" s="78"/>
      <c r="ALS8" s="78"/>
      <c r="ALT8" s="78"/>
      <c r="ALU8" s="78"/>
      <c r="ALV8" s="78"/>
      <c r="ALW8" s="78"/>
      <c r="ALX8" s="78"/>
      <c r="ALY8" s="78"/>
      <c r="ALZ8" s="78"/>
      <c r="AMA8" s="78"/>
      <c r="AMB8" s="78"/>
      <c r="AMC8" s="78"/>
      <c r="AMD8" s="78"/>
      <c r="AME8" s="78"/>
      <c r="AMF8" s="78"/>
      <c r="AMG8" s="78"/>
      <c r="AMH8" s="78"/>
      <c r="AMI8" s="78"/>
      <c r="AMJ8" s="78"/>
    </row>
    <row r="9" spans="1:1024" s="103" customFormat="1" ht="19.899999999999999" customHeight="1" x14ac:dyDescent="0.2">
      <c r="A9" s="146">
        <v>3</v>
      </c>
      <c r="B9" s="104"/>
      <c r="C9" s="106"/>
      <c r="D9" s="105"/>
      <c r="E9" s="105"/>
      <c r="F9" s="98" t="str">
        <f t="shared" si="0"/>
        <v>-</v>
      </c>
      <c r="G9" s="99" t="str">
        <f t="shared" si="6"/>
        <v>-</v>
      </c>
      <c r="H9" s="100" t="str">
        <f t="shared" si="1"/>
        <v>-</v>
      </c>
      <c r="I9" s="147"/>
      <c r="J9" s="146">
        <v>3</v>
      </c>
      <c r="K9" s="104"/>
      <c r="L9" s="106"/>
      <c r="M9" s="105"/>
      <c r="N9" s="105"/>
      <c r="O9" s="98" t="str">
        <f t="shared" si="2"/>
        <v>-</v>
      </c>
      <c r="P9" s="99" t="str">
        <f t="shared" si="7"/>
        <v>-</v>
      </c>
      <c r="Q9" s="100" t="str">
        <f t="shared" si="3"/>
        <v>-</v>
      </c>
      <c r="R9" s="147"/>
      <c r="S9" s="146">
        <v>3</v>
      </c>
      <c r="T9" s="104"/>
      <c r="U9" s="106"/>
      <c r="V9" s="105"/>
      <c r="W9" s="105"/>
      <c r="X9" s="98" t="str">
        <f t="shared" si="4"/>
        <v>-</v>
      </c>
      <c r="Y9" s="99" t="str">
        <f t="shared" si="8"/>
        <v>-</v>
      </c>
      <c r="Z9" s="100" t="str">
        <f t="shared" si="5"/>
        <v>-</v>
      </c>
      <c r="AA9" s="147"/>
      <c r="ALR9" s="78"/>
      <c r="ALS9" s="78"/>
      <c r="ALT9" s="78"/>
      <c r="ALU9" s="78"/>
      <c r="ALV9" s="78"/>
      <c r="ALW9" s="78"/>
      <c r="ALX9" s="78"/>
      <c r="ALY9" s="78"/>
      <c r="ALZ9" s="78"/>
      <c r="AMA9" s="78"/>
      <c r="AMB9" s="78"/>
      <c r="AMC9" s="78"/>
      <c r="AMD9" s="78"/>
      <c r="AME9" s="78"/>
      <c r="AMF9" s="78"/>
      <c r="AMG9" s="78"/>
      <c r="AMH9" s="78"/>
      <c r="AMI9" s="78"/>
      <c r="AMJ9" s="78"/>
    </row>
    <row r="10" spans="1:1024" s="103" customFormat="1" ht="19.899999999999999" customHeight="1" x14ac:dyDescent="0.2">
      <c r="A10" s="146">
        <v>4</v>
      </c>
      <c r="B10" s="104"/>
      <c r="C10" s="106"/>
      <c r="D10" s="105"/>
      <c r="E10" s="105"/>
      <c r="F10" s="98" t="str">
        <f t="shared" si="0"/>
        <v>-</v>
      </c>
      <c r="G10" s="99" t="str">
        <f t="shared" si="6"/>
        <v>-</v>
      </c>
      <c r="H10" s="100" t="str">
        <f t="shared" si="1"/>
        <v>-</v>
      </c>
      <c r="I10" s="147"/>
      <c r="J10" s="146">
        <v>4</v>
      </c>
      <c r="K10" s="104"/>
      <c r="L10" s="106"/>
      <c r="M10" s="105"/>
      <c r="N10" s="105"/>
      <c r="O10" s="98" t="str">
        <f t="shared" si="2"/>
        <v>-</v>
      </c>
      <c r="P10" s="99" t="str">
        <f t="shared" si="7"/>
        <v>-</v>
      </c>
      <c r="Q10" s="100" t="str">
        <f t="shared" si="3"/>
        <v>-</v>
      </c>
      <c r="R10" s="147"/>
      <c r="S10" s="146">
        <v>4</v>
      </c>
      <c r="T10" s="104"/>
      <c r="U10" s="106"/>
      <c r="V10" s="105"/>
      <c r="W10" s="105"/>
      <c r="X10" s="98" t="str">
        <f t="shared" si="4"/>
        <v>-</v>
      </c>
      <c r="Y10" s="99" t="str">
        <f t="shared" si="8"/>
        <v>-</v>
      </c>
      <c r="Z10" s="100" t="str">
        <f t="shared" si="5"/>
        <v>-</v>
      </c>
      <c r="AA10" s="147"/>
      <c r="ALR10" s="78"/>
      <c r="ALS10" s="78"/>
      <c r="ALT10" s="78"/>
      <c r="ALU10" s="78"/>
      <c r="ALV10" s="78"/>
      <c r="ALW10" s="78"/>
      <c r="ALX10" s="78"/>
      <c r="ALY10" s="78"/>
      <c r="ALZ10" s="78"/>
      <c r="AMA10" s="78"/>
      <c r="AMB10" s="78"/>
      <c r="AMC10" s="78"/>
      <c r="AMD10" s="78"/>
      <c r="AME10" s="78"/>
      <c r="AMF10" s="78"/>
      <c r="AMG10" s="78"/>
      <c r="AMH10" s="78"/>
      <c r="AMI10" s="78"/>
      <c r="AMJ10" s="78"/>
    </row>
    <row r="11" spans="1:1024" s="103" customFormat="1" ht="19.899999999999999" customHeight="1" x14ac:dyDescent="0.2">
      <c r="A11" s="146">
        <v>5</v>
      </c>
      <c r="B11" s="104"/>
      <c r="C11" s="106"/>
      <c r="D11" s="105"/>
      <c r="E11" s="105"/>
      <c r="F11" s="98" t="str">
        <f t="shared" si="0"/>
        <v>-</v>
      </c>
      <c r="G11" s="99" t="str">
        <f t="shared" si="6"/>
        <v>-</v>
      </c>
      <c r="H11" s="100" t="str">
        <f t="shared" si="1"/>
        <v>-</v>
      </c>
      <c r="I11" s="147"/>
      <c r="J11" s="146">
        <v>5</v>
      </c>
      <c r="K11" s="104"/>
      <c r="L11" s="106"/>
      <c r="M11" s="105"/>
      <c r="N11" s="105"/>
      <c r="O11" s="98" t="str">
        <f t="shared" si="2"/>
        <v>-</v>
      </c>
      <c r="P11" s="99" t="str">
        <f t="shared" si="7"/>
        <v>-</v>
      </c>
      <c r="Q11" s="100" t="str">
        <f t="shared" si="3"/>
        <v>-</v>
      </c>
      <c r="R11" s="147"/>
      <c r="S11" s="146">
        <v>5</v>
      </c>
      <c r="T11" s="104"/>
      <c r="U11" s="106"/>
      <c r="V11" s="105"/>
      <c r="W11" s="105"/>
      <c r="X11" s="98" t="str">
        <f t="shared" si="4"/>
        <v>-</v>
      </c>
      <c r="Y11" s="99" t="str">
        <f t="shared" si="8"/>
        <v>-</v>
      </c>
      <c r="Z11" s="100" t="str">
        <f t="shared" si="5"/>
        <v>-</v>
      </c>
      <c r="AA11" s="147"/>
      <c r="ALR11" s="78"/>
      <c r="ALS11" s="78"/>
      <c r="ALT11" s="78"/>
      <c r="ALU11" s="78"/>
      <c r="ALV11" s="78"/>
      <c r="ALW11" s="78"/>
      <c r="ALX11" s="78"/>
      <c r="ALY11" s="78"/>
      <c r="ALZ11" s="78"/>
      <c r="AMA11" s="78"/>
      <c r="AMB11" s="78"/>
      <c r="AMC11" s="78"/>
      <c r="AMD11" s="78"/>
      <c r="AME11" s="78"/>
      <c r="AMF11" s="78"/>
      <c r="AMG11" s="78"/>
      <c r="AMH11" s="78"/>
      <c r="AMI11" s="78"/>
      <c r="AMJ11" s="78"/>
    </row>
    <row r="12" spans="1:1024" s="103" customFormat="1" ht="19.899999999999999" customHeight="1" x14ac:dyDescent="0.2">
      <c r="A12" s="146">
        <v>6</v>
      </c>
      <c r="B12" s="104"/>
      <c r="C12" s="106"/>
      <c r="D12" s="105"/>
      <c r="E12" s="105"/>
      <c r="F12" s="98" t="str">
        <f t="shared" si="0"/>
        <v>-</v>
      </c>
      <c r="G12" s="99" t="str">
        <f t="shared" si="6"/>
        <v>-</v>
      </c>
      <c r="H12" s="100" t="str">
        <f t="shared" si="1"/>
        <v>-</v>
      </c>
      <c r="I12" s="147"/>
      <c r="J12" s="146">
        <v>6</v>
      </c>
      <c r="K12" s="104"/>
      <c r="L12" s="106"/>
      <c r="M12" s="105"/>
      <c r="N12" s="105"/>
      <c r="O12" s="98" t="str">
        <f t="shared" si="2"/>
        <v>-</v>
      </c>
      <c r="P12" s="99" t="str">
        <f t="shared" si="7"/>
        <v>-</v>
      </c>
      <c r="Q12" s="100" t="str">
        <f t="shared" si="3"/>
        <v>-</v>
      </c>
      <c r="R12" s="147"/>
      <c r="S12" s="146">
        <v>6</v>
      </c>
      <c r="T12" s="104"/>
      <c r="U12" s="106"/>
      <c r="V12" s="105"/>
      <c r="W12" s="105"/>
      <c r="X12" s="98" t="str">
        <f t="shared" si="4"/>
        <v>-</v>
      </c>
      <c r="Y12" s="99" t="str">
        <f t="shared" si="8"/>
        <v>-</v>
      </c>
      <c r="Z12" s="100" t="str">
        <f t="shared" si="5"/>
        <v>-</v>
      </c>
      <c r="AA12" s="147"/>
      <c r="ALR12" s="78"/>
      <c r="ALS12" s="78"/>
      <c r="ALT12" s="78"/>
      <c r="ALU12" s="78"/>
      <c r="ALV12" s="78"/>
      <c r="ALW12" s="78"/>
      <c r="ALX12" s="78"/>
      <c r="ALY12" s="78"/>
      <c r="ALZ12" s="78"/>
      <c r="AMA12" s="78"/>
      <c r="AMB12" s="78"/>
      <c r="AMC12" s="78"/>
      <c r="AMD12" s="78"/>
      <c r="AME12" s="78"/>
      <c r="AMF12" s="78"/>
      <c r="AMG12" s="78"/>
      <c r="AMH12" s="78"/>
      <c r="AMI12" s="78"/>
      <c r="AMJ12" s="78"/>
    </row>
    <row r="13" spans="1:1024" s="103" customFormat="1" ht="19.899999999999999" customHeight="1" x14ac:dyDescent="0.2">
      <c r="A13" s="146">
        <v>7</v>
      </c>
      <c r="B13" s="104"/>
      <c r="C13" s="106"/>
      <c r="D13" s="105"/>
      <c r="E13" s="105"/>
      <c r="F13" s="98" t="str">
        <f t="shared" si="0"/>
        <v>-</v>
      </c>
      <c r="G13" s="99" t="str">
        <f t="shared" si="6"/>
        <v>-</v>
      </c>
      <c r="H13" s="100" t="str">
        <f t="shared" si="1"/>
        <v>-</v>
      </c>
      <c r="I13" s="147"/>
      <c r="J13" s="146">
        <v>7</v>
      </c>
      <c r="K13" s="104"/>
      <c r="L13" s="106"/>
      <c r="M13" s="105"/>
      <c r="N13" s="105"/>
      <c r="O13" s="98" t="str">
        <f t="shared" si="2"/>
        <v>-</v>
      </c>
      <c r="P13" s="99" t="str">
        <f t="shared" si="7"/>
        <v>-</v>
      </c>
      <c r="Q13" s="100" t="str">
        <f t="shared" si="3"/>
        <v>-</v>
      </c>
      <c r="R13" s="147"/>
      <c r="S13" s="146">
        <v>7</v>
      </c>
      <c r="T13" s="104"/>
      <c r="U13" s="106"/>
      <c r="V13" s="105"/>
      <c r="W13" s="105"/>
      <c r="X13" s="98" t="str">
        <f t="shared" si="4"/>
        <v>-</v>
      </c>
      <c r="Y13" s="99" t="str">
        <f t="shared" si="8"/>
        <v>-</v>
      </c>
      <c r="Z13" s="100" t="str">
        <f t="shared" si="5"/>
        <v>-</v>
      </c>
      <c r="AA13" s="147"/>
      <c r="ALR13" s="78"/>
      <c r="ALS13" s="78"/>
      <c r="ALT13" s="78"/>
      <c r="ALU13" s="78"/>
      <c r="ALV13" s="78"/>
      <c r="ALW13" s="78"/>
      <c r="ALX13" s="78"/>
      <c r="ALY13" s="78"/>
      <c r="ALZ13" s="78"/>
      <c r="AMA13" s="78"/>
      <c r="AMB13" s="78"/>
      <c r="AMC13" s="78"/>
      <c r="AMD13" s="78"/>
      <c r="AME13" s="78"/>
      <c r="AMF13" s="78"/>
      <c r="AMG13" s="78"/>
      <c r="AMH13" s="78"/>
      <c r="AMI13" s="78"/>
      <c r="AMJ13" s="78"/>
    </row>
    <row r="14" spans="1:1024" s="103" customFormat="1" ht="19.899999999999999" customHeight="1" x14ac:dyDescent="0.2">
      <c r="A14" s="146">
        <v>8</v>
      </c>
      <c r="B14" s="104"/>
      <c r="C14" s="106"/>
      <c r="D14" s="105"/>
      <c r="E14" s="105"/>
      <c r="F14" s="98" t="str">
        <f t="shared" si="0"/>
        <v>-</v>
      </c>
      <c r="G14" s="99" t="str">
        <f t="shared" si="6"/>
        <v>-</v>
      </c>
      <c r="H14" s="100" t="str">
        <f t="shared" si="1"/>
        <v>-</v>
      </c>
      <c r="I14" s="147"/>
      <c r="J14" s="146">
        <v>8</v>
      </c>
      <c r="K14" s="104"/>
      <c r="L14" s="106"/>
      <c r="M14" s="105"/>
      <c r="N14" s="105"/>
      <c r="O14" s="98" t="str">
        <f t="shared" si="2"/>
        <v>-</v>
      </c>
      <c r="P14" s="99" t="str">
        <f t="shared" si="7"/>
        <v>-</v>
      </c>
      <c r="Q14" s="100" t="str">
        <f t="shared" si="3"/>
        <v>-</v>
      </c>
      <c r="R14" s="147"/>
      <c r="S14" s="146">
        <v>8</v>
      </c>
      <c r="T14" s="104"/>
      <c r="U14" s="106"/>
      <c r="V14" s="105"/>
      <c r="W14" s="105"/>
      <c r="X14" s="98" t="str">
        <f t="shared" si="4"/>
        <v>-</v>
      </c>
      <c r="Y14" s="99" t="str">
        <f t="shared" si="8"/>
        <v>-</v>
      </c>
      <c r="Z14" s="100" t="str">
        <f t="shared" si="5"/>
        <v>-</v>
      </c>
      <c r="AA14" s="147"/>
      <c r="ALR14" s="78"/>
      <c r="ALS14" s="78"/>
      <c r="ALT14" s="78"/>
      <c r="ALU14" s="78"/>
      <c r="ALV14" s="78"/>
      <c r="ALW14" s="78"/>
      <c r="ALX14" s="78"/>
      <c r="ALY14" s="78"/>
      <c r="ALZ14" s="78"/>
      <c r="AMA14" s="78"/>
      <c r="AMB14" s="78"/>
      <c r="AMC14" s="78"/>
      <c r="AMD14" s="78"/>
      <c r="AME14" s="78"/>
      <c r="AMF14" s="78"/>
      <c r="AMG14" s="78"/>
      <c r="AMH14" s="78"/>
      <c r="AMI14" s="78"/>
      <c r="AMJ14" s="78"/>
    </row>
    <row r="15" spans="1:1024" s="103" customFormat="1" ht="19.899999999999999" customHeight="1" x14ac:dyDescent="0.2">
      <c r="A15" s="146">
        <v>9</v>
      </c>
      <c r="B15" s="104"/>
      <c r="C15" s="106"/>
      <c r="D15" s="105"/>
      <c r="E15" s="105"/>
      <c r="F15" s="98" t="str">
        <f t="shared" si="0"/>
        <v>-</v>
      </c>
      <c r="G15" s="99" t="str">
        <f t="shared" si="6"/>
        <v>-</v>
      </c>
      <c r="H15" s="100" t="str">
        <f t="shared" si="1"/>
        <v>-</v>
      </c>
      <c r="I15" s="147"/>
      <c r="J15" s="146">
        <v>9</v>
      </c>
      <c r="K15" s="104"/>
      <c r="L15" s="106"/>
      <c r="M15" s="105"/>
      <c r="N15" s="105"/>
      <c r="O15" s="98" t="str">
        <f t="shared" si="2"/>
        <v>-</v>
      </c>
      <c r="P15" s="99" t="str">
        <f t="shared" si="7"/>
        <v>-</v>
      </c>
      <c r="Q15" s="100" t="str">
        <f t="shared" si="3"/>
        <v>-</v>
      </c>
      <c r="R15" s="147"/>
      <c r="S15" s="146">
        <v>9</v>
      </c>
      <c r="T15" s="104"/>
      <c r="U15" s="106"/>
      <c r="V15" s="105"/>
      <c r="W15" s="105"/>
      <c r="X15" s="98" t="str">
        <f t="shared" si="4"/>
        <v>-</v>
      </c>
      <c r="Y15" s="99" t="str">
        <f t="shared" si="8"/>
        <v>-</v>
      </c>
      <c r="Z15" s="100" t="str">
        <f t="shared" si="5"/>
        <v>-</v>
      </c>
      <c r="AA15" s="147"/>
      <c r="ALR15" s="78"/>
      <c r="ALS15" s="78"/>
      <c r="ALT15" s="78"/>
      <c r="ALU15" s="78"/>
      <c r="ALV15" s="78"/>
      <c r="ALW15" s="78"/>
      <c r="ALX15" s="78"/>
      <c r="ALY15" s="78"/>
      <c r="ALZ15" s="78"/>
      <c r="AMA15" s="78"/>
      <c r="AMB15" s="78"/>
      <c r="AMC15" s="78"/>
      <c r="AMD15" s="78"/>
      <c r="AME15" s="78"/>
      <c r="AMF15" s="78"/>
      <c r="AMG15" s="78"/>
      <c r="AMH15" s="78"/>
      <c r="AMI15" s="78"/>
      <c r="AMJ15" s="78"/>
    </row>
    <row r="16" spans="1:1024" s="103" customFormat="1" ht="19.899999999999999" customHeight="1" x14ac:dyDescent="0.2">
      <c r="A16" s="146">
        <v>10</v>
      </c>
      <c r="B16" s="104"/>
      <c r="C16" s="106"/>
      <c r="D16" s="105"/>
      <c r="E16" s="105"/>
      <c r="F16" s="98" t="str">
        <f t="shared" si="0"/>
        <v>-</v>
      </c>
      <c r="G16" s="99" t="str">
        <f t="shared" si="6"/>
        <v>-</v>
      </c>
      <c r="H16" s="100" t="str">
        <f t="shared" si="1"/>
        <v>-</v>
      </c>
      <c r="I16" s="147"/>
      <c r="J16" s="146">
        <v>10</v>
      </c>
      <c r="K16" s="104"/>
      <c r="L16" s="106"/>
      <c r="M16" s="105"/>
      <c r="N16" s="105"/>
      <c r="O16" s="98" t="str">
        <f t="shared" si="2"/>
        <v>-</v>
      </c>
      <c r="P16" s="99" t="str">
        <f t="shared" si="7"/>
        <v>-</v>
      </c>
      <c r="Q16" s="100" t="str">
        <f t="shared" si="3"/>
        <v>-</v>
      </c>
      <c r="R16" s="147"/>
      <c r="S16" s="146">
        <v>10</v>
      </c>
      <c r="T16" s="104"/>
      <c r="U16" s="106"/>
      <c r="V16" s="105"/>
      <c r="W16" s="105"/>
      <c r="X16" s="98" t="str">
        <f t="shared" si="4"/>
        <v>-</v>
      </c>
      <c r="Y16" s="99" t="str">
        <f t="shared" si="8"/>
        <v>-</v>
      </c>
      <c r="Z16" s="100" t="str">
        <f t="shared" si="5"/>
        <v>-</v>
      </c>
      <c r="AA16" s="147"/>
      <c r="ALR16" s="78"/>
      <c r="ALS16" s="78"/>
      <c r="ALT16" s="78"/>
      <c r="ALU16" s="78"/>
      <c r="ALV16" s="78"/>
      <c r="ALW16" s="78"/>
      <c r="ALX16" s="78"/>
      <c r="ALY16" s="78"/>
      <c r="ALZ16" s="78"/>
      <c r="AMA16" s="78"/>
      <c r="AMB16" s="78"/>
      <c r="AMC16" s="78"/>
      <c r="AMD16" s="78"/>
      <c r="AME16" s="78"/>
      <c r="AMF16" s="78"/>
      <c r="AMG16" s="78"/>
      <c r="AMH16" s="78"/>
      <c r="AMI16" s="78"/>
      <c r="AMJ16" s="78"/>
    </row>
    <row r="17" spans="1:1024" s="103" customFormat="1" ht="19.899999999999999" customHeight="1" x14ac:dyDescent="0.2">
      <c r="A17" s="146">
        <v>11</v>
      </c>
      <c r="B17" s="104"/>
      <c r="C17" s="106"/>
      <c r="D17" s="105"/>
      <c r="E17" s="105"/>
      <c r="F17" s="98" t="str">
        <f t="shared" si="0"/>
        <v>-</v>
      </c>
      <c r="G17" s="99" t="str">
        <f t="shared" si="6"/>
        <v>-</v>
      </c>
      <c r="H17" s="100" t="str">
        <f t="shared" si="1"/>
        <v>-</v>
      </c>
      <c r="I17" s="147"/>
      <c r="J17" s="146">
        <v>11</v>
      </c>
      <c r="K17" s="104"/>
      <c r="L17" s="106"/>
      <c r="M17" s="105"/>
      <c r="N17" s="105"/>
      <c r="O17" s="98" t="str">
        <f t="shared" si="2"/>
        <v>-</v>
      </c>
      <c r="P17" s="99" t="str">
        <f t="shared" si="7"/>
        <v>-</v>
      </c>
      <c r="Q17" s="100" t="str">
        <f t="shared" si="3"/>
        <v>-</v>
      </c>
      <c r="R17" s="147"/>
      <c r="S17" s="146">
        <v>11</v>
      </c>
      <c r="T17" s="104"/>
      <c r="U17" s="106"/>
      <c r="V17" s="105"/>
      <c r="W17" s="105"/>
      <c r="X17" s="98" t="str">
        <f t="shared" si="4"/>
        <v>-</v>
      </c>
      <c r="Y17" s="99" t="str">
        <f t="shared" si="8"/>
        <v>-</v>
      </c>
      <c r="Z17" s="100" t="str">
        <f t="shared" si="5"/>
        <v>-</v>
      </c>
      <c r="AA17" s="147"/>
      <c r="ALR17" s="78"/>
      <c r="ALS17" s="78"/>
      <c r="ALT17" s="78"/>
      <c r="ALU17" s="78"/>
      <c r="ALV17" s="78"/>
      <c r="ALW17" s="78"/>
      <c r="ALX17" s="78"/>
      <c r="ALY17" s="78"/>
      <c r="ALZ17" s="78"/>
      <c r="AMA17" s="78"/>
      <c r="AMB17" s="78"/>
      <c r="AMC17" s="78"/>
      <c r="AMD17" s="78"/>
      <c r="AME17" s="78"/>
      <c r="AMF17" s="78"/>
      <c r="AMG17" s="78"/>
      <c r="AMH17" s="78"/>
      <c r="AMI17" s="78"/>
      <c r="AMJ17" s="78"/>
    </row>
    <row r="18" spans="1:1024" s="103" customFormat="1" ht="19.899999999999999" customHeight="1" x14ac:dyDescent="0.2">
      <c r="A18" s="146">
        <v>12</v>
      </c>
      <c r="B18" s="104"/>
      <c r="C18" s="106"/>
      <c r="D18" s="105"/>
      <c r="E18" s="105"/>
      <c r="F18" s="98" t="str">
        <f t="shared" si="0"/>
        <v>-</v>
      </c>
      <c r="G18" s="99" t="str">
        <f t="shared" si="6"/>
        <v>-</v>
      </c>
      <c r="H18" s="100" t="str">
        <f t="shared" si="1"/>
        <v>-</v>
      </c>
      <c r="I18" s="147"/>
      <c r="J18" s="146">
        <v>12</v>
      </c>
      <c r="K18" s="104"/>
      <c r="L18" s="106"/>
      <c r="M18" s="105"/>
      <c r="N18" s="105"/>
      <c r="O18" s="98" t="str">
        <f t="shared" si="2"/>
        <v>-</v>
      </c>
      <c r="P18" s="99" t="str">
        <f t="shared" si="7"/>
        <v>-</v>
      </c>
      <c r="Q18" s="100" t="str">
        <f t="shared" si="3"/>
        <v>-</v>
      </c>
      <c r="R18" s="147"/>
      <c r="S18" s="146">
        <v>12</v>
      </c>
      <c r="T18" s="104"/>
      <c r="U18" s="106"/>
      <c r="V18" s="105"/>
      <c r="W18" s="105"/>
      <c r="X18" s="98" t="str">
        <f t="shared" si="4"/>
        <v>-</v>
      </c>
      <c r="Y18" s="99" t="str">
        <f t="shared" si="8"/>
        <v>-</v>
      </c>
      <c r="Z18" s="100" t="str">
        <f t="shared" si="5"/>
        <v>-</v>
      </c>
      <c r="AA18" s="147"/>
      <c r="ALR18" s="78"/>
      <c r="ALS18" s="78"/>
      <c r="ALT18" s="78"/>
      <c r="ALU18" s="78"/>
      <c r="ALV18" s="78"/>
      <c r="ALW18" s="78"/>
      <c r="ALX18" s="78"/>
      <c r="ALY18" s="78"/>
      <c r="ALZ18" s="78"/>
      <c r="AMA18" s="78"/>
      <c r="AMB18" s="78"/>
      <c r="AMC18" s="78"/>
      <c r="AMD18" s="78"/>
      <c r="AME18" s="78"/>
      <c r="AMF18" s="78"/>
      <c r="AMG18" s="78"/>
      <c r="AMH18" s="78"/>
      <c r="AMI18" s="78"/>
      <c r="AMJ18" s="78"/>
    </row>
    <row r="19" spans="1:1024" s="103" customFormat="1" ht="19.899999999999999" customHeight="1" x14ac:dyDescent="0.2">
      <c r="A19" s="146">
        <v>13</v>
      </c>
      <c r="B19" s="104"/>
      <c r="C19" s="106"/>
      <c r="D19" s="105"/>
      <c r="E19" s="105"/>
      <c r="F19" s="98" t="str">
        <f t="shared" si="0"/>
        <v>-</v>
      </c>
      <c r="G19" s="99" t="str">
        <f t="shared" si="6"/>
        <v>-</v>
      </c>
      <c r="H19" s="100" t="str">
        <f t="shared" si="1"/>
        <v>-</v>
      </c>
      <c r="I19" s="147"/>
      <c r="J19" s="146">
        <v>13</v>
      </c>
      <c r="K19" s="104"/>
      <c r="L19" s="106"/>
      <c r="M19" s="105"/>
      <c r="N19" s="105"/>
      <c r="O19" s="98" t="str">
        <f t="shared" si="2"/>
        <v>-</v>
      </c>
      <c r="P19" s="99" t="str">
        <f t="shared" si="7"/>
        <v>-</v>
      </c>
      <c r="Q19" s="100" t="str">
        <f t="shared" si="3"/>
        <v>-</v>
      </c>
      <c r="R19" s="147"/>
      <c r="S19" s="146">
        <v>13</v>
      </c>
      <c r="T19" s="104"/>
      <c r="U19" s="106"/>
      <c r="V19" s="105"/>
      <c r="W19" s="105"/>
      <c r="X19" s="98" t="str">
        <f t="shared" si="4"/>
        <v>-</v>
      </c>
      <c r="Y19" s="99" t="str">
        <f t="shared" si="8"/>
        <v>-</v>
      </c>
      <c r="Z19" s="100" t="str">
        <f t="shared" si="5"/>
        <v>-</v>
      </c>
      <c r="AA19" s="147"/>
      <c r="ALR19" s="78"/>
      <c r="ALS19" s="78"/>
      <c r="ALT19" s="78"/>
      <c r="ALU19" s="78"/>
      <c r="ALV19" s="78"/>
      <c r="ALW19" s="78"/>
      <c r="ALX19" s="78"/>
      <c r="ALY19" s="78"/>
      <c r="ALZ19" s="78"/>
      <c r="AMA19" s="78"/>
      <c r="AMB19" s="78"/>
      <c r="AMC19" s="78"/>
      <c r="AMD19" s="78"/>
      <c r="AME19" s="78"/>
      <c r="AMF19" s="78"/>
      <c r="AMG19" s="78"/>
      <c r="AMH19" s="78"/>
      <c r="AMI19" s="78"/>
      <c r="AMJ19" s="78"/>
    </row>
    <row r="20" spans="1:1024" s="103" customFormat="1" ht="19.899999999999999" customHeight="1" x14ac:dyDescent="0.2">
      <c r="A20" s="146">
        <v>14</v>
      </c>
      <c r="B20" s="104"/>
      <c r="C20" s="106"/>
      <c r="D20" s="105"/>
      <c r="E20" s="105"/>
      <c r="F20" s="98" t="str">
        <f t="shared" si="0"/>
        <v>-</v>
      </c>
      <c r="G20" s="99" t="str">
        <f t="shared" si="6"/>
        <v>-</v>
      </c>
      <c r="H20" s="100" t="str">
        <f t="shared" si="1"/>
        <v>-</v>
      </c>
      <c r="I20" s="147"/>
      <c r="J20" s="146">
        <v>14</v>
      </c>
      <c r="K20" s="104"/>
      <c r="L20" s="106"/>
      <c r="M20" s="105"/>
      <c r="N20" s="105"/>
      <c r="O20" s="98" t="str">
        <f t="shared" si="2"/>
        <v>-</v>
      </c>
      <c r="P20" s="99" t="str">
        <f t="shared" si="7"/>
        <v>-</v>
      </c>
      <c r="Q20" s="100" t="str">
        <f t="shared" si="3"/>
        <v>-</v>
      </c>
      <c r="R20" s="147"/>
      <c r="S20" s="146">
        <v>14</v>
      </c>
      <c r="T20" s="104"/>
      <c r="U20" s="106"/>
      <c r="V20" s="105"/>
      <c r="W20" s="105"/>
      <c r="X20" s="98" t="str">
        <f t="shared" si="4"/>
        <v>-</v>
      </c>
      <c r="Y20" s="99" t="str">
        <f t="shared" si="8"/>
        <v>-</v>
      </c>
      <c r="Z20" s="100" t="str">
        <f t="shared" si="5"/>
        <v>-</v>
      </c>
      <c r="AA20" s="147"/>
      <c r="ALR20" s="78"/>
      <c r="ALS20" s="78"/>
      <c r="ALT20" s="78"/>
      <c r="ALU20" s="78"/>
      <c r="ALV20" s="78"/>
      <c r="ALW20" s="78"/>
      <c r="ALX20" s="78"/>
      <c r="ALY20" s="78"/>
      <c r="ALZ20" s="78"/>
      <c r="AMA20" s="78"/>
      <c r="AMB20" s="78"/>
      <c r="AMC20" s="78"/>
      <c r="AMD20" s="78"/>
      <c r="AME20" s="78"/>
      <c r="AMF20" s="78"/>
      <c r="AMG20" s="78"/>
      <c r="AMH20" s="78"/>
      <c r="AMI20" s="78"/>
      <c r="AMJ20" s="78"/>
    </row>
    <row r="21" spans="1:1024" s="103" customFormat="1" ht="19.899999999999999" customHeight="1" x14ac:dyDescent="0.2">
      <c r="A21" s="146">
        <v>15</v>
      </c>
      <c r="B21" s="104"/>
      <c r="C21" s="106"/>
      <c r="D21" s="105"/>
      <c r="E21" s="105"/>
      <c r="F21" s="98" t="str">
        <f t="shared" si="0"/>
        <v>-</v>
      </c>
      <c r="G21" s="99" t="str">
        <f t="shared" si="6"/>
        <v>-</v>
      </c>
      <c r="H21" s="100" t="str">
        <f t="shared" si="1"/>
        <v>-</v>
      </c>
      <c r="I21" s="147"/>
      <c r="J21" s="146">
        <v>15</v>
      </c>
      <c r="K21" s="104"/>
      <c r="L21" s="106"/>
      <c r="M21" s="105"/>
      <c r="N21" s="105"/>
      <c r="O21" s="98" t="str">
        <f t="shared" si="2"/>
        <v>-</v>
      </c>
      <c r="P21" s="99" t="str">
        <f t="shared" si="7"/>
        <v>-</v>
      </c>
      <c r="Q21" s="100" t="str">
        <f t="shared" si="3"/>
        <v>-</v>
      </c>
      <c r="R21" s="147"/>
      <c r="S21" s="146">
        <v>15</v>
      </c>
      <c r="T21" s="104"/>
      <c r="U21" s="106"/>
      <c r="V21" s="105"/>
      <c r="W21" s="105"/>
      <c r="X21" s="98" t="str">
        <f t="shared" si="4"/>
        <v>-</v>
      </c>
      <c r="Y21" s="99" t="str">
        <f t="shared" si="8"/>
        <v>-</v>
      </c>
      <c r="Z21" s="100" t="str">
        <f t="shared" si="5"/>
        <v>-</v>
      </c>
      <c r="AA21" s="147"/>
      <c r="ALR21" s="78"/>
      <c r="ALS21" s="78"/>
      <c r="ALT21" s="78"/>
      <c r="ALU21" s="78"/>
      <c r="ALV21" s="78"/>
      <c r="ALW21" s="78"/>
      <c r="ALX21" s="78"/>
      <c r="ALY21" s="78"/>
      <c r="ALZ21" s="78"/>
      <c r="AMA21" s="78"/>
      <c r="AMB21" s="78"/>
      <c r="AMC21" s="78"/>
      <c r="AMD21" s="78"/>
      <c r="AME21" s="78"/>
      <c r="AMF21" s="78"/>
      <c r="AMG21" s="78"/>
      <c r="AMH21" s="78"/>
      <c r="AMI21" s="78"/>
      <c r="AMJ21" s="78"/>
    </row>
    <row r="22" spans="1:1024" s="103" customFormat="1" ht="19.899999999999999" customHeight="1" x14ac:dyDescent="0.2">
      <c r="A22" s="146">
        <v>16</v>
      </c>
      <c r="B22" s="104"/>
      <c r="C22" s="106"/>
      <c r="D22" s="105"/>
      <c r="E22" s="105"/>
      <c r="F22" s="98" t="str">
        <f t="shared" si="0"/>
        <v>-</v>
      </c>
      <c r="G22" s="99" t="str">
        <f t="shared" si="6"/>
        <v>-</v>
      </c>
      <c r="H22" s="100" t="str">
        <f t="shared" si="1"/>
        <v>-</v>
      </c>
      <c r="I22" s="147"/>
      <c r="J22" s="146">
        <v>16</v>
      </c>
      <c r="K22" s="104"/>
      <c r="L22" s="106"/>
      <c r="M22" s="105"/>
      <c r="N22" s="105"/>
      <c r="O22" s="98" t="str">
        <f t="shared" si="2"/>
        <v>-</v>
      </c>
      <c r="P22" s="99" t="str">
        <f t="shared" si="7"/>
        <v>-</v>
      </c>
      <c r="Q22" s="100" t="str">
        <f t="shared" si="3"/>
        <v>-</v>
      </c>
      <c r="R22" s="147"/>
      <c r="S22" s="146">
        <v>16</v>
      </c>
      <c r="T22" s="104"/>
      <c r="U22" s="106"/>
      <c r="V22" s="105"/>
      <c r="W22" s="105"/>
      <c r="X22" s="98" t="str">
        <f t="shared" si="4"/>
        <v>-</v>
      </c>
      <c r="Y22" s="99" t="str">
        <f t="shared" si="8"/>
        <v>-</v>
      </c>
      <c r="Z22" s="100" t="str">
        <f t="shared" si="5"/>
        <v>-</v>
      </c>
      <c r="AA22" s="147"/>
      <c r="ALR22" s="78"/>
      <c r="ALS22" s="78"/>
      <c r="ALT22" s="78"/>
      <c r="ALU22" s="78"/>
      <c r="ALV22" s="78"/>
      <c r="ALW22" s="78"/>
      <c r="ALX22" s="78"/>
      <c r="ALY22" s="78"/>
      <c r="ALZ22" s="78"/>
      <c r="AMA22" s="78"/>
      <c r="AMB22" s="78"/>
      <c r="AMC22" s="78"/>
      <c r="AMD22" s="78"/>
      <c r="AME22" s="78"/>
      <c r="AMF22" s="78"/>
      <c r="AMG22" s="78"/>
      <c r="AMH22" s="78"/>
      <c r="AMI22" s="78"/>
      <c r="AMJ22" s="78"/>
    </row>
    <row r="23" spans="1:1024" s="103" customFormat="1" ht="19.899999999999999" customHeight="1" x14ac:dyDescent="0.2">
      <c r="A23" s="146">
        <v>17</v>
      </c>
      <c r="B23" s="104"/>
      <c r="C23" s="106"/>
      <c r="D23" s="105"/>
      <c r="E23" s="105"/>
      <c r="F23" s="98" t="str">
        <f t="shared" si="0"/>
        <v>-</v>
      </c>
      <c r="G23" s="99" t="str">
        <f t="shared" si="6"/>
        <v>-</v>
      </c>
      <c r="H23" s="100" t="str">
        <f t="shared" si="1"/>
        <v>-</v>
      </c>
      <c r="I23" s="147"/>
      <c r="J23" s="146">
        <v>17</v>
      </c>
      <c r="K23" s="104"/>
      <c r="L23" s="106"/>
      <c r="M23" s="105"/>
      <c r="N23" s="105"/>
      <c r="O23" s="98" t="str">
        <f t="shared" si="2"/>
        <v>-</v>
      </c>
      <c r="P23" s="99" t="str">
        <f t="shared" si="7"/>
        <v>-</v>
      </c>
      <c r="Q23" s="100" t="str">
        <f t="shared" si="3"/>
        <v>-</v>
      </c>
      <c r="R23" s="147"/>
      <c r="S23" s="146">
        <v>17</v>
      </c>
      <c r="T23" s="104"/>
      <c r="U23" s="106"/>
      <c r="V23" s="105"/>
      <c r="W23" s="105"/>
      <c r="X23" s="98" t="str">
        <f t="shared" si="4"/>
        <v>-</v>
      </c>
      <c r="Y23" s="99" t="str">
        <f t="shared" si="8"/>
        <v>-</v>
      </c>
      <c r="Z23" s="100" t="str">
        <f t="shared" si="5"/>
        <v>-</v>
      </c>
      <c r="AA23" s="147"/>
      <c r="ALR23" s="78"/>
      <c r="ALS23" s="78"/>
      <c r="ALT23" s="78"/>
      <c r="ALU23" s="78"/>
      <c r="ALV23" s="78"/>
      <c r="ALW23" s="78"/>
      <c r="ALX23" s="78"/>
      <c r="ALY23" s="78"/>
      <c r="ALZ23" s="78"/>
      <c r="AMA23" s="78"/>
      <c r="AMB23" s="78"/>
      <c r="AMC23" s="78"/>
      <c r="AMD23" s="78"/>
      <c r="AME23" s="78"/>
      <c r="AMF23" s="78"/>
      <c r="AMG23" s="78"/>
      <c r="AMH23" s="78"/>
      <c r="AMI23" s="78"/>
      <c r="AMJ23" s="78"/>
    </row>
    <row r="24" spans="1:1024" s="103" customFormat="1" ht="19.899999999999999" customHeight="1" x14ac:dyDescent="0.2">
      <c r="A24" s="146">
        <v>18</v>
      </c>
      <c r="B24" s="104"/>
      <c r="C24" s="106"/>
      <c r="D24" s="105"/>
      <c r="E24" s="105"/>
      <c r="F24" s="98" t="str">
        <f t="shared" si="0"/>
        <v>-</v>
      </c>
      <c r="G24" s="99" t="str">
        <f t="shared" si="6"/>
        <v>-</v>
      </c>
      <c r="H24" s="100" t="str">
        <f t="shared" si="1"/>
        <v>-</v>
      </c>
      <c r="I24" s="147"/>
      <c r="J24" s="146">
        <v>18</v>
      </c>
      <c r="K24" s="104"/>
      <c r="L24" s="106"/>
      <c r="M24" s="105"/>
      <c r="N24" s="105"/>
      <c r="O24" s="98" t="str">
        <f t="shared" si="2"/>
        <v>-</v>
      </c>
      <c r="P24" s="99" t="str">
        <f t="shared" si="7"/>
        <v>-</v>
      </c>
      <c r="Q24" s="100" t="str">
        <f t="shared" si="3"/>
        <v>-</v>
      </c>
      <c r="R24" s="147"/>
      <c r="S24" s="146">
        <v>18</v>
      </c>
      <c r="T24" s="104"/>
      <c r="U24" s="106"/>
      <c r="V24" s="105"/>
      <c r="W24" s="105"/>
      <c r="X24" s="98" t="str">
        <f t="shared" si="4"/>
        <v>-</v>
      </c>
      <c r="Y24" s="99" t="str">
        <f t="shared" si="8"/>
        <v>-</v>
      </c>
      <c r="Z24" s="100" t="str">
        <f t="shared" si="5"/>
        <v>-</v>
      </c>
      <c r="AA24" s="147"/>
      <c r="ALR24" s="78"/>
      <c r="ALS24" s="78"/>
      <c r="ALT24" s="78"/>
      <c r="ALU24" s="78"/>
      <c r="ALV24" s="78"/>
      <c r="ALW24" s="78"/>
      <c r="ALX24" s="78"/>
      <c r="ALY24" s="78"/>
      <c r="ALZ24" s="78"/>
      <c r="AMA24" s="78"/>
      <c r="AMB24" s="78"/>
      <c r="AMC24" s="78"/>
      <c r="AMD24" s="78"/>
      <c r="AME24" s="78"/>
      <c r="AMF24" s="78"/>
      <c r="AMG24" s="78"/>
      <c r="AMH24" s="78"/>
      <c r="AMI24" s="78"/>
      <c r="AMJ24" s="78"/>
    </row>
    <row r="25" spans="1:1024" s="103" customFormat="1" ht="19.899999999999999" customHeight="1" x14ac:dyDescent="0.2">
      <c r="A25" s="146">
        <v>19</v>
      </c>
      <c r="B25" s="104"/>
      <c r="C25" s="106"/>
      <c r="D25" s="105"/>
      <c r="E25" s="105"/>
      <c r="F25" s="98" t="str">
        <f t="shared" si="0"/>
        <v>-</v>
      </c>
      <c r="G25" s="99" t="str">
        <f t="shared" si="6"/>
        <v>-</v>
      </c>
      <c r="H25" s="100" t="str">
        <f t="shared" si="1"/>
        <v>-</v>
      </c>
      <c r="I25" s="147"/>
      <c r="J25" s="146">
        <v>19</v>
      </c>
      <c r="K25" s="104"/>
      <c r="L25" s="106"/>
      <c r="M25" s="105"/>
      <c r="N25" s="105"/>
      <c r="O25" s="98" t="str">
        <f t="shared" si="2"/>
        <v>-</v>
      </c>
      <c r="P25" s="99" t="str">
        <f t="shared" si="7"/>
        <v>-</v>
      </c>
      <c r="Q25" s="100" t="str">
        <f t="shared" si="3"/>
        <v>-</v>
      </c>
      <c r="R25" s="147"/>
      <c r="S25" s="146">
        <v>19</v>
      </c>
      <c r="T25" s="104"/>
      <c r="U25" s="106"/>
      <c r="V25" s="105"/>
      <c r="W25" s="105"/>
      <c r="X25" s="98" t="str">
        <f t="shared" si="4"/>
        <v>-</v>
      </c>
      <c r="Y25" s="99" t="str">
        <f t="shared" si="8"/>
        <v>-</v>
      </c>
      <c r="Z25" s="100" t="str">
        <f t="shared" si="5"/>
        <v>-</v>
      </c>
      <c r="AA25" s="147"/>
      <c r="ALR25" s="78"/>
      <c r="ALS25" s="78"/>
      <c r="ALT25" s="78"/>
      <c r="ALU25" s="78"/>
      <c r="ALV25" s="78"/>
      <c r="ALW25" s="78"/>
      <c r="ALX25" s="78"/>
      <c r="ALY25" s="78"/>
      <c r="ALZ25" s="78"/>
      <c r="AMA25" s="78"/>
      <c r="AMB25" s="78"/>
      <c r="AMC25" s="78"/>
      <c r="AMD25" s="78"/>
      <c r="AME25" s="78"/>
      <c r="AMF25" s="78"/>
      <c r="AMG25" s="78"/>
      <c r="AMH25" s="78"/>
      <c r="AMI25" s="78"/>
      <c r="AMJ25" s="78"/>
    </row>
    <row r="26" spans="1:1024" s="103" customFormat="1" ht="19.899999999999999" customHeight="1" x14ac:dyDescent="0.2">
      <c r="A26" s="146">
        <v>20</v>
      </c>
      <c r="B26" s="68"/>
      <c r="C26" s="96"/>
      <c r="D26" s="97"/>
      <c r="E26" s="97"/>
      <c r="F26" s="98" t="str">
        <f t="shared" si="0"/>
        <v>-</v>
      </c>
      <c r="G26" s="99" t="str">
        <f t="shared" si="6"/>
        <v>-</v>
      </c>
      <c r="H26" s="100" t="str">
        <f t="shared" si="1"/>
        <v>-</v>
      </c>
      <c r="I26" s="147"/>
      <c r="J26" s="146">
        <v>20</v>
      </c>
      <c r="K26" s="68"/>
      <c r="L26" s="96"/>
      <c r="M26" s="97"/>
      <c r="N26" s="97"/>
      <c r="O26" s="98" t="str">
        <f t="shared" si="2"/>
        <v>-</v>
      </c>
      <c r="P26" s="99" t="str">
        <f t="shared" si="7"/>
        <v>-</v>
      </c>
      <c r="Q26" s="100" t="str">
        <f t="shared" si="3"/>
        <v>-</v>
      </c>
      <c r="R26" s="147"/>
      <c r="S26" s="146">
        <v>20</v>
      </c>
      <c r="T26" s="68"/>
      <c r="U26" s="96"/>
      <c r="V26" s="97"/>
      <c r="W26" s="97"/>
      <c r="X26" s="98" t="str">
        <f t="shared" si="4"/>
        <v>-</v>
      </c>
      <c r="Y26" s="99" t="str">
        <f t="shared" si="8"/>
        <v>-</v>
      </c>
      <c r="Z26" s="100" t="str">
        <f t="shared" si="5"/>
        <v>-</v>
      </c>
      <c r="AA26" s="147"/>
      <c r="ALR26" s="78"/>
      <c r="ALS26" s="78"/>
      <c r="ALT26" s="78"/>
      <c r="ALU26" s="78"/>
      <c r="ALV26" s="78"/>
      <c r="ALW26" s="78"/>
      <c r="ALX26" s="78"/>
      <c r="ALY26" s="78"/>
      <c r="ALZ26" s="78"/>
      <c r="AMA26" s="78"/>
      <c r="AMB26" s="78"/>
      <c r="AMC26" s="78"/>
      <c r="AMD26" s="78"/>
      <c r="AME26" s="78"/>
      <c r="AMF26" s="78"/>
      <c r="AMG26" s="78"/>
      <c r="AMH26" s="78"/>
      <c r="AMI26" s="78"/>
      <c r="AMJ26" s="78"/>
    </row>
    <row r="27" spans="1:1024" s="116" customFormat="1" ht="19.899999999999999" customHeight="1" x14ac:dyDescent="0.2">
      <c r="A27" s="146">
        <v>21</v>
      </c>
      <c r="B27" s="104"/>
      <c r="C27" s="106"/>
      <c r="D27" s="105"/>
      <c r="E27" s="105"/>
      <c r="F27" s="98" t="str">
        <f t="shared" si="0"/>
        <v>-</v>
      </c>
      <c r="G27" s="99" t="str">
        <f t="shared" si="6"/>
        <v>-</v>
      </c>
      <c r="H27" s="100" t="str">
        <f t="shared" si="1"/>
        <v>-</v>
      </c>
      <c r="I27" s="147"/>
      <c r="J27" s="146">
        <v>21</v>
      </c>
      <c r="K27" s="104"/>
      <c r="L27" s="106"/>
      <c r="M27" s="105"/>
      <c r="N27" s="105"/>
      <c r="O27" s="98" t="str">
        <f t="shared" si="2"/>
        <v>-</v>
      </c>
      <c r="P27" s="99" t="str">
        <f t="shared" si="7"/>
        <v>-</v>
      </c>
      <c r="Q27" s="100" t="str">
        <f t="shared" si="3"/>
        <v>-</v>
      </c>
      <c r="R27" s="147"/>
      <c r="S27" s="146">
        <v>21</v>
      </c>
      <c r="T27" s="104"/>
      <c r="U27" s="106"/>
      <c r="V27" s="105"/>
      <c r="W27" s="105"/>
      <c r="X27" s="98" t="str">
        <f t="shared" si="4"/>
        <v>-</v>
      </c>
      <c r="Y27" s="99" t="str">
        <f t="shared" si="8"/>
        <v>-</v>
      </c>
      <c r="Z27" s="100" t="str">
        <f t="shared" si="5"/>
        <v>-</v>
      </c>
      <c r="AA27" s="147"/>
      <c r="ALR27" s="78"/>
      <c r="ALS27" s="78"/>
      <c r="ALT27" s="78"/>
      <c r="ALU27" s="78"/>
      <c r="ALV27" s="78"/>
      <c r="ALW27" s="78"/>
      <c r="ALX27" s="78"/>
      <c r="ALY27" s="78"/>
      <c r="ALZ27" s="78"/>
      <c r="AMA27" s="78"/>
      <c r="AMB27" s="78"/>
      <c r="AMC27" s="78"/>
      <c r="AMD27" s="78"/>
      <c r="AME27" s="78"/>
      <c r="AMF27" s="78"/>
      <c r="AMG27" s="78"/>
      <c r="AMH27" s="78"/>
      <c r="AMI27" s="78"/>
      <c r="AMJ27" s="78"/>
    </row>
    <row r="28" spans="1:1024" ht="19.899999999999999" customHeight="1" x14ac:dyDescent="0.2">
      <c r="A28" s="146">
        <v>22</v>
      </c>
      <c r="B28" s="104"/>
      <c r="C28" s="106"/>
      <c r="D28" s="105"/>
      <c r="E28" s="105"/>
      <c r="F28" s="98" t="str">
        <f t="shared" si="0"/>
        <v>-</v>
      </c>
      <c r="G28" s="99" t="str">
        <f t="shared" si="6"/>
        <v>-</v>
      </c>
      <c r="H28" s="100" t="str">
        <f t="shared" si="1"/>
        <v>-</v>
      </c>
      <c r="I28" s="143"/>
      <c r="J28" s="146">
        <v>22</v>
      </c>
      <c r="K28" s="104"/>
      <c r="L28" s="106"/>
      <c r="M28" s="105"/>
      <c r="N28" s="105"/>
      <c r="O28" s="98" t="str">
        <f t="shared" si="2"/>
        <v>-</v>
      </c>
      <c r="P28" s="99" t="str">
        <f t="shared" si="7"/>
        <v>-</v>
      </c>
      <c r="Q28" s="100" t="str">
        <f t="shared" si="3"/>
        <v>-</v>
      </c>
      <c r="R28" s="143"/>
      <c r="S28" s="146">
        <v>22</v>
      </c>
      <c r="T28" s="104"/>
      <c r="U28" s="106"/>
      <c r="V28" s="105"/>
      <c r="W28" s="105"/>
      <c r="X28" s="98" t="str">
        <f t="shared" si="4"/>
        <v>-</v>
      </c>
      <c r="Y28" s="99" t="str">
        <f t="shared" si="8"/>
        <v>-</v>
      </c>
      <c r="Z28" s="100" t="str">
        <f t="shared" si="5"/>
        <v>-</v>
      </c>
      <c r="AA28" s="143"/>
    </row>
    <row r="29" spans="1:1024" ht="19.899999999999999" customHeight="1" x14ac:dyDescent="0.2">
      <c r="A29" s="146">
        <v>23</v>
      </c>
      <c r="B29" s="104"/>
      <c r="C29" s="106"/>
      <c r="D29" s="105"/>
      <c r="E29" s="105"/>
      <c r="F29" s="98" t="str">
        <f t="shared" si="0"/>
        <v>-</v>
      </c>
      <c r="G29" s="99" t="str">
        <f t="shared" si="6"/>
        <v>-</v>
      </c>
      <c r="H29" s="100" t="str">
        <f t="shared" si="1"/>
        <v>-</v>
      </c>
      <c r="I29" s="143"/>
      <c r="J29" s="146">
        <v>23</v>
      </c>
      <c r="K29" s="104"/>
      <c r="L29" s="106"/>
      <c r="M29" s="105"/>
      <c r="N29" s="105"/>
      <c r="O29" s="98" t="str">
        <f t="shared" si="2"/>
        <v>-</v>
      </c>
      <c r="P29" s="99" t="str">
        <f t="shared" si="7"/>
        <v>-</v>
      </c>
      <c r="Q29" s="100" t="str">
        <f t="shared" si="3"/>
        <v>-</v>
      </c>
      <c r="R29" s="143"/>
      <c r="S29" s="146">
        <v>23</v>
      </c>
      <c r="T29" s="104"/>
      <c r="U29" s="106"/>
      <c r="V29" s="105"/>
      <c r="W29" s="105"/>
      <c r="X29" s="98" t="str">
        <f t="shared" si="4"/>
        <v>-</v>
      </c>
      <c r="Y29" s="99" t="str">
        <f t="shared" si="8"/>
        <v>-</v>
      </c>
      <c r="Z29" s="100" t="str">
        <f t="shared" si="5"/>
        <v>-</v>
      </c>
      <c r="AA29" s="143"/>
    </row>
    <row r="30" spans="1:1024" ht="19.899999999999999" customHeight="1" x14ac:dyDescent="0.2">
      <c r="A30" s="146">
        <v>24</v>
      </c>
      <c r="B30" s="104"/>
      <c r="C30" s="106"/>
      <c r="D30" s="105"/>
      <c r="E30" s="105"/>
      <c r="F30" s="98" t="str">
        <f t="shared" si="0"/>
        <v>-</v>
      </c>
      <c r="G30" s="99" t="str">
        <f t="shared" si="6"/>
        <v>-</v>
      </c>
      <c r="H30" s="100" t="str">
        <f t="shared" si="1"/>
        <v>-</v>
      </c>
      <c r="I30" s="143"/>
      <c r="J30" s="146">
        <v>24</v>
      </c>
      <c r="K30" s="104"/>
      <c r="L30" s="106"/>
      <c r="M30" s="105"/>
      <c r="N30" s="105"/>
      <c r="O30" s="98" t="str">
        <f t="shared" si="2"/>
        <v>-</v>
      </c>
      <c r="P30" s="99" t="str">
        <f t="shared" si="7"/>
        <v>-</v>
      </c>
      <c r="Q30" s="100" t="str">
        <f t="shared" si="3"/>
        <v>-</v>
      </c>
      <c r="R30" s="143"/>
      <c r="S30" s="146">
        <v>24</v>
      </c>
      <c r="T30" s="104"/>
      <c r="U30" s="106"/>
      <c r="V30" s="105"/>
      <c r="W30" s="105"/>
      <c r="X30" s="98" t="str">
        <f t="shared" si="4"/>
        <v>-</v>
      </c>
      <c r="Y30" s="99" t="str">
        <f t="shared" si="8"/>
        <v>-</v>
      </c>
      <c r="Z30" s="100" t="str">
        <f t="shared" si="5"/>
        <v>-</v>
      </c>
      <c r="AA30" s="143"/>
    </row>
    <row r="31" spans="1:1024" ht="19.899999999999999" customHeight="1" x14ac:dyDescent="0.2">
      <c r="A31" s="146">
        <v>25</v>
      </c>
      <c r="B31" s="104"/>
      <c r="C31" s="106"/>
      <c r="D31" s="105"/>
      <c r="E31" s="105"/>
      <c r="F31" s="98" t="str">
        <f t="shared" si="0"/>
        <v>-</v>
      </c>
      <c r="G31" s="99" t="str">
        <f t="shared" si="6"/>
        <v>-</v>
      </c>
      <c r="H31" s="100" t="str">
        <f t="shared" si="1"/>
        <v>-</v>
      </c>
      <c r="I31" s="143"/>
      <c r="J31" s="146">
        <v>25</v>
      </c>
      <c r="K31" s="104"/>
      <c r="L31" s="106"/>
      <c r="M31" s="105"/>
      <c r="N31" s="105"/>
      <c r="O31" s="98" t="str">
        <f t="shared" si="2"/>
        <v>-</v>
      </c>
      <c r="P31" s="99" t="str">
        <f t="shared" si="7"/>
        <v>-</v>
      </c>
      <c r="Q31" s="100" t="str">
        <f t="shared" si="3"/>
        <v>-</v>
      </c>
      <c r="R31" s="143"/>
      <c r="S31" s="146">
        <v>25</v>
      </c>
      <c r="T31" s="104"/>
      <c r="U31" s="106"/>
      <c r="V31" s="105"/>
      <c r="W31" s="105"/>
      <c r="X31" s="98" t="str">
        <f t="shared" si="4"/>
        <v>-</v>
      </c>
      <c r="Y31" s="99" t="str">
        <f t="shared" si="8"/>
        <v>-</v>
      </c>
      <c r="Z31" s="100" t="str">
        <f t="shared" si="5"/>
        <v>-</v>
      </c>
      <c r="AA31" s="143"/>
    </row>
    <row r="32" spans="1:1024" ht="19.899999999999999" customHeight="1" x14ac:dyDescent="0.2">
      <c r="A32" s="146">
        <v>26</v>
      </c>
      <c r="B32" s="104"/>
      <c r="C32" s="106"/>
      <c r="D32" s="105"/>
      <c r="E32" s="105"/>
      <c r="F32" s="98" t="str">
        <f t="shared" si="0"/>
        <v>-</v>
      </c>
      <c r="G32" s="99" t="str">
        <f t="shared" si="6"/>
        <v>-</v>
      </c>
      <c r="H32" s="100" t="str">
        <f t="shared" si="1"/>
        <v>-</v>
      </c>
      <c r="I32" s="143"/>
      <c r="J32" s="146">
        <v>26</v>
      </c>
      <c r="K32" s="104"/>
      <c r="L32" s="106"/>
      <c r="M32" s="105"/>
      <c r="N32" s="105"/>
      <c r="O32" s="98" t="str">
        <f t="shared" si="2"/>
        <v>-</v>
      </c>
      <c r="P32" s="99" t="str">
        <f t="shared" si="7"/>
        <v>-</v>
      </c>
      <c r="Q32" s="100" t="str">
        <f t="shared" si="3"/>
        <v>-</v>
      </c>
      <c r="R32" s="143"/>
      <c r="S32" s="146">
        <v>26</v>
      </c>
      <c r="T32" s="104"/>
      <c r="U32" s="106"/>
      <c r="V32" s="105"/>
      <c r="W32" s="105"/>
      <c r="X32" s="98" t="str">
        <f t="shared" si="4"/>
        <v>-</v>
      </c>
      <c r="Y32" s="99" t="str">
        <f t="shared" si="8"/>
        <v>-</v>
      </c>
      <c r="Z32" s="100" t="str">
        <f t="shared" si="5"/>
        <v>-</v>
      </c>
      <c r="AA32" s="143"/>
    </row>
    <row r="33" spans="1:27" ht="19.899999999999999" customHeight="1" x14ac:dyDescent="0.2">
      <c r="A33" s="146">
        <v>27</v>
      </c>
      <c r="B33" s="104"/>
      <c r="C33" s="106"/>
      <c r="D33" s="105"/>
      <c r="E33" s="105"/>
      <c r="F33" s="98" t="str">
        <f t="shared" si="0"/>
        <v>-</v>
      </c>
      <c r="G33" s="99" t="str">
        <f t="shared" si="6"/>
        <v>-</v>
      </c>
      <c r="H33" s="100" t="str">
        <f t="shared" si="1"/>
        <v>-</v>
      </c>
      <c r="I33" s="143"/>
      <c r="J33" s="146">
        <v>27</v>
      </c>
      <c r="K33" s="104"/>
      <c r="L33" s="106"/>
      <c r="M33" s="105"/>
      <c r="N33" s="105"/>
      <c r="O33" s="98" t="str">
        <f t="shared" si="2"/>
        <v>-</v>
      </c>
      <c r="P33" s="99" t="str">
        <f t="shared" si="7"/>
        <v>-</v>
      </c>
      <c r="Q33" s="100" t="str">
        <f t="shared" si="3"/>
        <v>-</v>
      </c>
      <c r="R33" s="143"/>
      <c r="S33" s="146">
        <v>27</v>
      </c>
      <c r="T33" s="104"/>
      <c r="U33" s="106"/>
      <c r="V33" s="105"/>
      <c r="W33" s="105"/>
      <c r="X33" s="98" t="str">
        <f t="shared" si="4"/>
        <v>-</v>
      </c>
      <c r="Y33" s="99" t="str">
        <f t="shared" si="8"/>
        <v>-</v>
      </c>
      <c r="Z33" s="100" t="str">
        <f t="shared" si="5"/>
        <v>-</v>
      </c>
      <c r="AA33" s="143"/>
    </row>
    <row r="34" spans="1:27" ht="19.899999999999999" customHeight="1" x14ac:dyDescent="0.2">
      <c r="A34" s="146">
        <v>28</v>
      </c>
      <c r="B34" s="104"/>
      <c r="C34" s="106"/>
      <c r="D34" s="105"/>
      <c r="E34" s="105"/>
      <c r="F34" s="98" t="str">
        <f t="shared" si="0"/>
        <v>-</v>
      </c>
      <c r="G34" s="99" t="str">
        <f t="shared" si="6"/>
        <v>-</v>
      </c>
      <c r="H34" s="100" t="str">
        <f t="shared" si="1"/>
        <v>-</v>
      </c>
      <c r="I34" s="143"/>
      <c r="J34" s="146">
        <v>28</v>
      </c>
      <c r="K34" s="104"/>
      <c r="L34" s="106"/>
      <c r="M34" s="105"/>
      <c r="N34" s="105"/>
      <c r="O34" s="98" t="str">
        <f t="shared" si="2"/>
        <v>-</v>
      </c>
      <c r="P34" s="99" t="str">
        <f t="shared" si="7"/>
        <v>-</v>
      </c>
      <c r="Q34" s="100" t="str">
        <f t="shared" si="3"/>
        <v>-</v>
      </c>
      <c r="R34" s="143"/>
      <c r="S34" s="146">
        <v>28</v>
      </c>
      <c r="T34" s="104"/>
      <c r="U34" s="106"/>
      <c r="V34" s="105"/>
      <c r="W34" s="105"/>
      <c r="X34" s="98" t="str">
        <f t="shared" si="4"/>
        <v>-</v>
      </c>
      <c r="Y34" s="99" t="str">
        <f t="shared" si="8"/>
        <v>-</v>
      </c>
      <c r="Z34" s="100" t="str">
        <f t="shared" si="5"/>
        <v>-</v>
      </c>
      <c r="AA34" s="143"/>
    </row>
    <row r="35" spans="1:27" ht="19.899999999999999" customHeight="1" x14ac:dyDescent="0.2">
      <c r="A35" s="146">
        <v>29</v>
      </c>
      <c r="B35" s="104"/>
      <c r="C35" s="106"/>
      <c r="D35" s="105"/>
      <c r="E35" s="105"/>
      <c r="F35" s="98" t="str">
        <f t="shared" si="0"/>
        <v>-</v>
      </c>
      <c r="G35" s="99" t="str">
        <f t="shared" si="6"/>
        <v>-</v>
      </c>
      <c r="H35" s="100" t="str">
        <f t="shared" si="1"/>
        <v>-</v>
      </c>
      <c r="I35" s="143"/>
      <c r="J35" s="146">
        <v>29</v>
      </c>
      <c r="K35" s="104"/>
      <c r="L35" s="106"/>
      <c r="M35" s="105"/>
      <c r="N35" s="105"/>
      <c r="O35" s="98" t="str">
        <f t="shared" si="2"/>
        <v>-</v>
      </c>
      <c r="P35" s="99" t="str">
        <f t="shared" si="7"/>
        <v>-</v>
      </c>
      <c r="Q35" s="100" t="str">
        <f t="shared" si="3"/>
        <v>-</v>
      </c>
      <c r="R35" s="143"/>
      <c r="S35" s="146">
        <v>29</v>
      </c>
      <c r="T35" s="104"/>
      <c r="U35" s="106"/>
      <c r="V35" s="105"/>
      <c r="W35" s="105"/>
      <c r="X35" s="98" t="str">
        <f t="shared" si="4"/>
        <v>-</v>
      </c>
      <c r="Y35" s="99" t="str">
        <f t="shared" si="8"/>
        <v>-</v>
      </c>
      <c r="Z35" s="100" t="str">
        <f t="shared" si="5"/>
        <v>-</v>
      </c>
      <c r="AA35" s="143"/>
    </row>
    <row r="36" spans="1:27" ht="19.899999999999999" customHeight="1" x14ac:dyDescent="0.2">
      <c r="A36" s="146">
        <v>30</v>
      </c>
      <c r="B36" s="104"/>
      <c r="C36" s="106"/>
      <c r="D36" s="105"/>
      <c r="E36" s="105"/>
      <c r="F36" s="98" t="str">
        <f t="shared" si="0"/>
        <v>-</v>
      </c>
      <c r="G36" s="99" t="str">
        <f t="shared" si="6"/>
        <v>-</v>
      </c>
      <c r="H36" s="100" t="str">
        <f t="shared" si="1"/>
        <v>-</v>
      </c>
      <c r="I36" s="143"/>
      <c r="J36" s="146">
        <v>30</v>
      </c>
      <c r="K36" s="104"/>
      <c r="L36" s="106"/>
      <c r="M36" s="105"/>
      <c r="N36" s="105"/>
      <c r="O36" s="98" t="str">
        <f t="shared" si="2"/>
        <v>-</v>
      </c>
      <c r="P36" s="99" t="str">
        <f t="shared" si="7"/>
        <v>-</v>
      </c>
      <c r="Q36" s="100" t="str">
        <f t="shared" si="3"/>
        <v>-</v>
      </c>
      <c r="R36" s="143"/>
      <c r="S36" s="146">
        <v>30</v>
      </c>
      <c r="T36" s="104"/>
      <c r="U36" s="106"/>
      <c r="V36" s="105"/>
      <c r="W36" s="105"/>
      <c r="X36" s="98" t="str">
        <f t="shared" si="4"/>
        <v>-</v>
      </c>
      <c r="Y36" s="99" t="str">
        <f t="shared" si="8"/>
        <v>-</v>
      </c>
      <c r="Z36" s="100" t="str">
        <f t="shared" si="5"/>
        <v>-</v>
      </c>
      <c r="AA36" s="143"/>
    </row>
    <row r="37" spans="1:27" ht="19.899999999999999" customHeight="1" x14ac:dyDescent="0.2">
      <c r="A37" s="146">
        <v>31</v>
      </c>
      <c r="B37" s="104"/>
      <c r="C37" s="106"/>
      <c r="D37" s="105"/>
      <c r="E37" s="105"/>
      <c r="F37" s="98" t="str">
        <f t="shared" si="0"/>
        <v>-</v>
      </c>
      <c r="G37" s="99" t="str">
        <f t="shared" si="6"/>
        <v>-</v>
      </c>
      <c r="H37" s="100" t="str">
        <f t="shared" si="1"/>
        <v>-</v>
      </c>
      <c r="I37" s="143"/>
      <c r="J37" s="146">
        <v>31</v>
      </c>
      <c r="K37" s="104"/>
      <c r="L37" s="106"/>
      <c r="M37" s="105"/>
      <c r="N37" s="105"/>
      <c r="O37" s="98" t="str">
        <f t="shared" si="2"/>
        <v>-</v>
      </c>
      <c r="P37" s="99" t="str">
        <f t="shared" si="7"/>
        <v>-</v>
      </c>
      <c r="Q37" s="100" t="str">
        <f t="shared" si="3"/>
        <v>-</v>
      </c>
      <c r="R37" s="143"/>
      <c r="S37" s="146">
        <v>31</v>
      </c>
      <c r="T37" s="104"/>
      <c r="U37" s="106"/>
      <c r="V37" s="105"/>
      <c r="W37" s="105"/>
      <c r="X37" s="98" t="str">
        <f t="shared" si="4"/>
        <v>-</v>
      </c>
      <c r="Y37" s="99" t="str">
        <f t="shared" si="8"/>
        <v>-</v>
      </c>
      <c r="Z37" s="100" t="str">
        <f t="shared" si="5"/>
        <v>-</v>
      </c>
      <c r="AA37" s="143"/>
    </row>
    <row r="38" spans="1:27" ht="19.899999999999999" customHeight="1" x14ac:dyDescent="0.2">
      <c r="A38" s="146">
        <v>32</v>
      </c>
      <c r="B38" s="104"/>
      <c r="C38" s="106"/>
      <c r="D38" s="105"/>
      <c r="E38" s="105"/>
      <c r="F38" s="98" t="str">
        <f t="shared" ref="F38:F69" si="9">IF(E38=0,"-",D38/E38)</f>
        <v>-</v>
      </c>
      <c r="G38" s="99" t="str">
        <f t="shared" si="6"/>
        <v>-</v>
      </c>
      <c r="H38" s="100" t="str">
        <f t="shared" ref="H38:H69" si="10">IF(D38=0,"-",C38/E38)</f>
        <v>-</v>
      </c>
      <c r="I38" s="143"/>
      <c r="J38" s="146">
        <v>32</v>
      </c>
      <c r="K38" s="104"/>
      <c r="L38" s="106"/>
      <c r="M38" s="105"/>
      <c r="N38" s="105"/>
      <c r="O38" s="98" t="str">
        <f t="shared" ref="O38:O69" si="11">IF(N38=0,"-",M38/N38)</f>
        <v>-</v>
      </c>
      <c r="P38" s="99" t="str">
        <f t="shared" si="7"/>
        <v>-</v>
      </c>
      <c r="Q38" s="100" t="str">
        <f t="shared" ref="Q38:Q69" si="12">IF(M38=0,"-",L38/N38)</f>
        <v>-</v>
      </c>
      <c r="R38" s="143"/>
      <c r="S38" s="146">
        <v>32</v>
      </c>
      <c r="T38" s="104"/>
      <c r="U38" s="106"/>
      <c r="V38" s="105"/>
      <c r="W38" s="105"/>
      <c r="X38" s="98" t="str">
        <f t="shared" ref="X38:X69" si="13">IF(W38=0,"-",V38/W38)</f>
        <v>-</v>
      </c>
      <c r="Y38" s="99" t="str">
        <f t="shared" si="8"/>
        <v>-</v>
      </c>
      <c r="Z38" s="100" t="str">
        <f t="shared" ref="Z38:Z69" si="14">IF(V38=0,"-",U38/W38)</f>
        <v>-</v>
      </c>
      <c r="AA38" s="143"/>
    </row>
    <row r="39" spans="1:27" ht="19.899999999999999" customHeight="1" x14ac:dyDescent="0.2">
      <c r="A39" s="146">
        <v>33</v>
      </c>
      <c r="B39" s="104"/>
      <c r="C39" s="106"/>
      <c r="D39" s="105"/>
      <c r="E39" s="105"/>
      <c r="F39" s="98" t="str">
        <f t="shared" si="9"/>
        <v>-</v>
      </c>
      <c r="G39" s="99" t="str">
        <f t="shared" ref="G39:G70" si="15">IF(E39=0,"-",C39*F39)</f>
        <v>-</v>
      </c>
      <c r="H39" s="100" t="str">
        <f t="shared" si="10"/>
        <v>-</v>
      </c>
      <c r="I39" s="143"/>
      <c r="J39" s="146">
        <v>33</v>
      </c>
      <c r="K39" s="104"/>
      <c r="L39" s="106"/>
      <c r="M39" s="105"/>
      <c r="N39" s="105"/>
      <c r="O39" s="98" t="str">
        <f t="shared" si="11"/>
        <v>-</v>
      </c>
      <c r="P39" s="99" t="str">
        <f t="shared" ref="P39:P70" si="16">IF(N39=0,"-",L39*O39)</f>
        <v>-</v>
      </c>
      <c r="Q39" s="100" t="str">
        <f t="shared" si="12"/>
        <v>-</v>
      </c>
      <c r="R39" s="143"/>
      <c r="S39" s="146">
        <v>33</v>
      </c>
      <c r="T39" s="104"/>
      <c r="U39" s="106"/>
      <c r="V39" s="105"/>
      <c r="W39" s="105"/>
      <c r="X39" s="98" t="str">
        <f t="shared" si="13"/>
        <v>-</v>
      </c>
      <c r="Y39" s="99" t="str">
        <f t="shared" ref="Y39:Y70" si="17">IF(W39=0,"-",U39*X39)</f>
        <v>-</v>
      </c>
      <c r="Z39" s="100" t="str">
        <f t="shared" si="14"/>
        <v>-</v>
      </c>
      <c r="AA39" s="143"/>
    </row>
    <row r="40" spans="1:27" ht="19.899999999999999" customHeight="1" x14ac:dyDescent="0.2">
      <c r="A40" s="146">
        <v>34</v>
      </c>
      <c r="B40" s="104"/>
      <c r="C40" s="106"/>
      <c r="D40" s="105"/>
      <c r="E40" s="105"/>
      <c r="F40" s="98" t="str">
        <f t="shared" si="9"/>
        <v>-</v>
      </c>
      <c r="G40" s="99" t="str">
        <f t="shared" si="15"/>
        <v>-</v>
      </c>
      <c r="H40" s="100" t="str">
        <f t="shared" si="10"/>
        <v>-</v>
      </c>
      <c r="I40" s="143"/>
      <c r="J40" s="146">
        <v>34</v>
      </c>
      <c r="K40" s="104"/>
      <c r="L40" s="106"/>
      <c r="M40" s="105"/>
      <c r="N40" s="105"/>
      <c r="O40" s="98" t="str">
        <f t="shared" si="11"/>
        <v>-</v>
      </c>
      <c r="P40" s="99" t="str">
        <f t="shared" si="16"/>
        <v>-</v>
      </c>
      <c r="Q40" s="100" t="str">
        <f t="shared" si="12"/>
        <v>-</v>
      </c>
      <c r="R40" s="143"/>
      <c r="S40" s="146">
        <v>34</v>
      </c>
      <c r="T40" s="104"/>
      <c r="U40" s="106"/>
      <c r="V40" s="105"/>
      <c r="W40" s="105"/>
      <c r="X40" s="98" t="str">
        <f t="shared" si="13"/>
        <v>-</v>
      </c>
      <c r="Y40" s="99" t="str">
        <f t="shared" si="17"/>
        <v>-</v>
      </c>
      <c r="Z40" s="100" t="str">
        <f t="shared" si="14"/>
        <v>-</v>
      </c>
      <c r="AA40" s="143"/>
    </row>
    <row r="41" spans="1:27" ht="19.899999999999999" customHeight="1" x14ac:dyDescent="0.2">
      <c r="A41" s="146">
        <v>35</v>
      </c>
      <c r="B41" s="104"/>
      <c r="C41" s="106"/>
      <c r="D41" s="105"/>
      <c r="E41" s="105"/>
      <c r="F41" s="98" t="str">
        <f t="shared" si="9"/>
        <v>-</v>
      </c>
      <c r="G41" s="99" t="str">
        <f t="shared" si="15"/>
        <v>-</v>
      </c>
      <c r="H41" s="100" t="str">
        <f t="shared" si="10"/>
        <v>-</v>
      </c>
      <c r="I41" s="143"/>
      <c r="J41" s="146">
        <v>35</v>
      </c>
      <c r="K41" s="104"/>
      <c r="L41" s="106"/>
      <c r="M41" s="105"/>
      <c r="N41" s="105"/>
      <c r="O41" s="98" t="str">
        <f t="shared" si="11"/>
        <v>-</v>
      </c>
      <c r="P41" s="99" t="str">
        <f t="shared" si="16"/>
        <v>-</v>
      </c>
      <c r="Q41" s="100" t="str">
        <f t="shared" si="12"/>
        <v>-</v>
      </c>
      <c r="R41" s="143"/>
      <c r="S41" s="146">
        <v>35</v>
      </c>
      <c r="T41" s="104"/>
      <c r="U41" s="106"/>
      <c r="V41" s="105"/>
      <c r="W41" s="105"/>
      <c r="X41" s="98" t="str">
        <f t="shared" si="13"/>
        <v>-</v>
      </c>
      <c r="Y41" s="99" t="str">
        <f t="shared" si="17"/>
        <v>-</v>
      </c>
      <c r="Z41" s="100" t="str">
        <f t="shared" si="14"/>
        <v>-</v>
      </c>
      <c r="AA41" s="143"/>
    </row>
    <row r="42" spans="1:27" ht="19.899999999999999" customHeight="1" x14ac:dyDescent="0.2">
      <c r="A42" s="146">
        <v>36</v>
      </c>
      <c r="B42" s="68"/>
      <c r="C42" s="96"/>
      <c r="D42" s="97"/>
      <c r="E42" s="97"/>
      <c r="F42" s="98" t="str">
        <f t="shared" si="9"/>
        <v>-</v>
      </c>
      <c r="G42" s="99" t="str">
        <f t="shared" si="15"/>
        <v>-</v>
      </c>
      <c r="H42" s="100" t="str">
        <f t="shared" si="10"/>
        <v>-</v>
      </c>
      <c r="I42" s="143"/>
      <c r="J42" s="146">
        <v>36</v>
      </c>
      <c r="K42" s="68"/>
      <c r="L42" s="96"/>
      <c r="M42" s="97"/>
      <c r="N42" s="97"/>
      <c r="O42" s="98" t="str">
        <f t="shared" si="11"/>
        <v>-</v>
      </c>
      <c r="P42" s="99" t="str">
        <f t="shared" si="16"/>
        <v>-</v>
      </c>
      <c r="Q42" s="100" t="str">
        <f t="shared" si="12"/>
        <v>-</v>
      </c>
      <c r="R42" s="143"/>
      <c r="S42" s="146">
        <v>36</v>
      </c>
      <c r="T42" s="68"/>
      <c r="U42" s="96"/>
      <c r="V42" s="97"/>
      <c r="W42" s="97"/>
      <c r="X42" s="98" t="str">
        <f t="shared" si="13"/>
        <v>-</v>
      </c>
      <c r="Y42" s="99" t="str">
        <f t="shared" si="17"/>
        <v>-</v>
      </c>
      <c r="Z42" s="100" t="str">
        <f t="shared" si="14"/>
        <v>-</v>
      </c>
      <c r="AA42" s="143"/>
    </row>
    <row r="43" spans="1:27" ht="19.899999999999999" customHeight="1" x14ac:dyDescent="0.2">
      <c r="A43" s="146">
        <v>37</v>
      </c>
      <c r="B43" s="104"/>
      <c r="C43" s="106"/>
      <c r="D43" s="105"/>
      <c r="E43" s="105"/>
      <c r="F43" s="98" t="str">
        <f t="shared" si="9"/>
        <v>-</v>
      </c>
      <c r="G43" s="99" t="str">
        <f t="shared" si="15"/>
        <v>-</v>
      </c>
      <c r="H43" s="100" t="str">
        <f t="shared" si="10"/>
        <v>-</v>
      </c>
      <c r="I43" s="143"/>
      <c r="J43" s="146">
        <v>37</v>
      </c>
      <c r="K43" s="104"/>
      <c r="L43" s="106"/>
      <c r="M43" s="105"/>
      <c r="N43" s="105"/>
      <c r="O43" s="98" t="str">
        <f t="shared" si="11"/>
        <v>-</v>
      </c>
      <c r="P43" s="99" t="str">
        <f t="shared" si="16"/>
        <v>-</v>
      </c>
      <c r="Q43" s="100" t="str">
        <f t="shared" si="12"/>
        <v>-</v>
      </c>
      <c r="R43" s="143"/>
      <c r="S43" s="146">
        <v>37</v>
      </c>
      <c r="T43" s="104"/>
      <c r="U43" s="106"/>
      <c r="V43" s="105"/>
      <c r="W43" s="105"/>
      <c r="X43" s="98" t="str">
        <f t="shared" si="13"/>
        <v>-</v>
      </c>
      <c r="Y43" s="99" t="str">
        <f t="shared" si="17"/>
        <v>-</v>
      </c>
      <c r="Z43" s="100" t="str">
        <f t="shared" si="14"/>
        <v>-</v>
      </c>
      <c r="AA43" s="143"/>
    </row>
    <row r="44" spans="1:27" ht="19.899999999999999" customHeight="1" x14ac:dyDescent="0.2">
      <c r="A44" s="146">
        <v>38</v>
      </c>
      <c r="B44" s="104"/>
      <c r="C44" s="106"/>
      <c r="D44" s="105"/>
      <c r="E44" s="105"/>
      <c r="F44" s="98" t="str">
        <f t="shared" si="9"/>
        <v>-</v>
      </c>
      <c r="G44" s="99" t="str">
        <f t="shared" si="15"/>
        <v>-</v>
      </c>
      <c r="H44" s="100" t="str">
        <f t="shared" si="10"/>
        <v>-</v>
      </c>
      <c r="I44" s="143"/>
      <c r="J44" s="146">
        <v>38</v>
      </c>
      <c r="K44" s="104"/>
      <c r="L44" s="106"/>
      <c r="M44" s="105"/>
      <c r="N44" s="105"/>
      <c r="O44" s="98" t="str">
        <f t="shared" si="11"/>
        <v>-</v>
      </c>
      <c r="P44" s="99" t="str">
        <f t="shared" si="16"/>
        <v>-</v>
      </c>
      <c r="Q44" s="100" t="str">
        <f t="shared" si="12"/>
        <v>-</v>
      </c>
      <c r="R44" s="143"/>
      <c r="S44" s="146">
        <v>38</v>
      </c>
      <c r="T44" s="104"/>
      <c r="U44" s="106"/>
      <c r="V44" s="105"/>
      <c r="W44" s="105"/>
      <c r="X44" s="98" t="str">
        <f t="shared" si="13"/>
        <v>-</v>
      </c>
      <c r="Y44" s="99" t="str">
        <f t="shared" si="17"/>
        <v>-</v>
      </c>
      <c r="Z44" s="100" t="str">
        <f t="shared" si="14"/>
        <v>-</v>
      </c>
      <c r="AA44" s="143"/>
    </row>
    <row r="45" spans="1:27" ht="19.899999999999999" customHeight="1" x14ac:dyDescent="0.2">
      <c r="A45" s="146">
        <v>39</v>
      </c>
      <c r="B45" s="104"/>
      <c r="C45" s="106"/>
      <c r="D45" s="105"/>
      <c r="E45" s="105"/>
      <c r="F45" s="98" t="str">
        <f t="shared" si="9"/>
        <v>-</v>
      </c>
      <c r="G45" s="99" t="str">
        <f t="shared" si="15"/>
        <v>-</v>
      </c>
      <c r="H45" s="100" t="str">
        <f t="shared" si="10"/>
        <v>-</v>
      </c>
      <c r="I45" s="143"/>
      <c r="J45" s="146">
        <v>39</v>
      </c>
      <c r="K45" s="104"/>
      <c r="L45" s="106"/>
      <c r="M45" s="105"/>
      <c r="N45" s="105"/>
      <c r="O45" s="98" t="str">
        <f t="shared" si="11"/>
        <v>-</v>
      </c>
      <c r="P45" s="99" t="str">
        <f t="shared" si="16"/>
        <v>-</v>
      </c>
      <c r="Q45" s="100" t="str">
        <f t="shared" si="12"/>
        <v>-</v>
      </c>
      <c r="R45" s="143"/>
      <c r="S45" s="146">
        <v>39</v>
      </c>
      <c r="T45" s="104"/>
      <c r="U45" s="106"/>
      <c r="V45" s="105"/>
      <c r="W45" s="105"/>
      <c r="X45" s="98" t="str">
        <f t="shared" si="13"/>
        <v>-</v>
      </c>
      <c r="Y45" s="99" t="str">
        <f t="shared" si="17"/>
        <v>-</v>
      </c>
      <c r="Z45" s="100" t="str">
        <f t="shared" si="14"/>
        <v>-</v>
      </c>
      <c r="AA45" s="143"/>
    </row>
    <row r="46" spans="1:27" ht="19.899999999999999" customHeight="1" x14ac:dyDescent="0.2">
      <c r="A46" s="146">
        <v>40</v>
      </c>
      <c r="B46" s="104"/>
      <c r="C46" s="106"/>
      <c r="D46" s="105"/>
      <c r="E46" s="105"/>
      <c r="F46" s="98" t="str">
        <f t="shared" si="9"/>
        <v>-</v>
      </c>
      <c r="G46" s="99" t="str">
        <f t="shared" si="15"/>
        <v>-</v>
      </c>
      <c r="H46" s="100" t="str">
        <f t="shared" si="10"/>
        <v>-</v>
      </c>
      <c r="I46" s="143"/>
      <c r="J46" s="146">
        <v>40</v>
      </c>
      <c r="K46" s="104"/>
      <c r="L46" s="106"/>
      <c r="M46" s="105"/>
      <c r="N46" s="105"/>
      <c r="O46" s="98" t="str">
        <f t="shared" si="11"/>
        <v>-</v>
      </c>
      <c r="P46" s="99" t="str">
        <f t="shared" si="16"/>
        <v>-</v>
      </c>
      <c r="Q46" s="100" t="str">
        <f t="shared" si="12"/>
        <v>-</v>
      </c>
      <c r="R46" s="143"/>
      <c r="S46" s="146">
        <v>40</v>
      </c>
      <c r="T46" s="104"/>
      <c r="U46" s="106"/>
      <c r="V46" s="105"/>
      <c r="W46" s="105"/>
      <c r="X46" s="98" t="str">
        <f t="shared" si="13"/>
        <v>-</v>
      </c>
      <c r="Y46" s="99" t="str">
        <f t="shared" si="17"/>
        <v>-</v>
      </c>
      <c r="Z46" s="100" t="str">
        <f t="shared" si="14"/>
        <v>-</v>
      </c>
      <c r="AA46" s="143"/>
    </row>
    <row r="47" spans="1:27" ht="19.899999999999999" customHeight="1" x14ac:dyDescent="0.2">
      <c r="A47" s="146">
        <v>41</v>
      </c>
      <c r="B47" s="104"/>
      <c r="C47" s="106"/>
      <c r="D47" s="105"/>
      <c r="E47" s="105"/>
      <c r="F47" s="98" t="str">
        <f t="shared" si="9"/>
        <v>-</v>
      </c>
      <c r="G47" s="99" t="str">
        <f t="shared" si="15"/>
        <v>-</v>
      </c>
      <c r="H47" s="100" t="str">
        <f t="shared" si="10"/>
        <v>-</v>
      </c>
      <c r="I47" s="143"/>
      <c r="J47" s="146">
        <v>41</v>
      </c>
      <c r="K47" s="104"/>
      <c r="L47" s="106"/>
      <c r="M47" s="105"/>
      <c r="N47" s="105"/>
      <c r="O47" s="98" t="str">
        <f t="shared" si="11"/>
        <v>-</v>
      </c>
      <c r="P47" s="99" t="str">
        <f t="shared" si="16"/>
        <v>-</v>
      </c>
      <c r="Q47" s="100" t="str">
        <f t="shared" si="12"/>
        <v>-</v>
      </c>
      <c r="R47" s="143"/>
      <c r="S47" s="146">
        <v>41</v>
      </c>
      <c r="T47" s="104"/>
      <c r="U47" s="106"/>
      <c r="V47" s="105"/>
      <c r="W47" s="105"/>
      <c r="X47" s="98" t="str">
        <f t="shared" si="13"/>
        <v>-</v>
      </c>
      <c r="Y47" s="99" t="str">
        <f t="shared" si="17"/>
        <v>-</v>
      </c>
      <c r="Z47" s="100" t="str">
        <f t="shared" si="14"/>
        <v>-</v>
      </c>
      <c r="AA47" s="143"/>
    </row>
    <row r="48" spans="1:27" ht="19.899999999999999" customHeight="1" x14ac:dyDescent="0.2">
      <c r="A48" s="146">
        <v>42</v>
      </c>
      <c r="B48" s="104"/>
      <c r="C48" s="106"/>
      <c r="D48" s="105"/>
      <c r="E48" s="105"/>
      <c r="F48" s="98" t="str">
        <f t="shared" si="9"/>
        <v>-</v>
      </c>
      <c r="G48" s="99" t="str">
        <f t="shared" si="15"/>
        <v>-</v>
      </c>
      <c r="H48" s="100" t="str">
        <f t="shared" si="10"/>
        <v>-</v>
      </c>
      <c r="I48" s="143"/>
      <c r="J48" s="146">
        <v>42</v>
      </c>
      <c r="K48" s="104"/>
      <c r="L48" s="106"/>
      <c r="M48" s="105"/>
      <c r="N48" s="105"/>
      <c r="O48" s="98" t="str">
        <f t="shared" si="11"/>
        <v>-</v>
      </c>
      <c r="P48" s="99" t="str">
        <f t="shared" si="16"/>
        <v>-</v>
      </c>
      <c r="Q48" s="100" t="str">
        <f t="shared" si="12"/>
        <v>-</v>
      </c>
      <c r="R48" s="143"/>
      <c r="S48" s="146">
        <v>42</v>
      </c>
      <c r="T48" s="104"/>
      <c r="U48" s="106"/>
      <c r="V48" s="105"/>
      <c r="W48" s="105"/>
      <c r="X48" s="98" t="str">
        <f t="shared" si="13"/>
        <v>-</v>
      </c>
      <c r="Y48" s="99" t="str">
        <f t="shared" si="17"/>
        <v>-</v>
      </c>
      <c r="Z48" s="100" t="str">
        <f t="shared" si="14"/>
        <v>-</v>
      </c>
      <c r="AA48" s="143"/>
    </row>
    <row r="49" spans="1:27" ht="19.899999999999999" customHeight="1" x14ac:dyDescent="0.2">
      <c r="A49" s="146">
        <v>43</v>
      </c>
      <c r="B49" s="104"/>
      <c r="C49" s="106"/>
      <c r="D49" s="105"/>
      <c r="E49" s="105"/>
      <c r="F49" s="98" t="str">
        <f t="shared" si="9"/>
        <v>-</v>
      </c>
      <c r="G49" s="99" t="str">
        <f t="shared" si="15"/>
        <v>-</v>
      </c>
      <c r="H49" s="100" t="str">
        <f t="shared" si="10"/>
        <v>-</v>
      </c>
      <c r="I49" s="143"/>
      <c r="J49" s="146">
        <v>43</v>
      </c>
      <c r="K49" s="104"/>
      <c r="L49" s="106"/>
      <c r="M49" s="105"/>
      <c r="N49" s="105"/>
      <c r="O49" s="98" t="str">
        <f t="shared" si="11"/>
        <v>-</v>
      </c>
      <c r="P49" s="99" t="str">
        <f t="shared" si="16"/>
        <v>-</v>
      </c>
      <c r="Q49" s="100" t="str">
        <f t="shared" si="12"/>
        <v>-</v>
      </c>
      <c r="R49" s="143"/>
      <c r="S49" s="146">
        <v>43</v>
      </c>
      <c r="T49" s="104"/>
      <c r="U49" s="106"/>
      <c r="V49" s="105"/>
      <c r="W49" s="105"/>
      <c r="X49" s="98" t="str">
        <f t="shared" si="13"/>
        <v>-</v>
      </c>
      <c r="Y49" s="99" t="str">
        <f t="shared" si="17"/>
        <v>-</v>
      </c>
      <c r="Z49" s="100" t="str">
        <f t="shared" si="14"/>
        <v>-</v>
      </c>
      <c r="AA49" s="143"/>
    </row>
    <row r="50" spans="1:27" ht="19.899999999999999" customHeight="1" x14ac:dyDescent="0.2">
      <c r="A50" s="146">
        <v>44</v>
      </c>
      <c r="B50" s="104"/>
      <c r="C50" s="106"/>
      <c r="D50" s="105"/>
      <c r="E50" s="105"/>
      <c r="F50" s="98" t="str">
        <f t="shared" si="9"/>
        <v>-</v>
      </c>
      <c r="G50" s="99" t="str">
        <f t="shared" si="15"/>
        <v>-</v>
      </c>
      <c r="H50" s="100" t="str">
        <f t="shared" si="10"/>
        <v>-</v>
      </c>
      <c r="I50" s="143"/>
      <c r="J50" s="146">
        <v>44</v>
      </c>
      <c r="K50" s="104"/>
      <c r="L50" s="106"/>
      <c r="M50" s="105"/>
      <c r="N50" s="105"/>
      <c r="O50" s="98" t="str">
        <f t="shared" si="11"/>
        <v>-</v>
      </c>
      <c r="P50" s="99" t="str">
        <f t="shared" si="16"/>
        <v>-</v>
      </c>
      <c r="Q50" s="100" t="str">
        <f t="shared" si="12"/>
        <v>-</v>
      </c>
      <c r="R50" s="143"/>
      <c r="S50" s="146">
        <v>44</v>
      </c>
      <c r="T50" s="104"/>
      <c r="U50" s="106"/>
      <c r="V50" s="105"/>
      <c r="W50" s="105"/>
      <c r="X50" s="98" t="str">
        <f t="shared" si="13"/>
        <v>-</v>
      </c>
      <c r="Y50" s="99" t="str">
        <f t="shared" si="17"/>
        <v>-</v>
      </c>
      <c r="Z50" s="100" t="str">
        <f t="shared" si="14"/>
        <v>-</v>
      </c>
      <c r="AA50" s="143"/>
    </row>
    <row r="51" spans="1:27" ht="19.899999999999999" customHeight="1" x14ac:dyDescent="0.2">
      <c r="A51" s="146">
        <v>45</v>
      </c>
      <c r="B51" s="104"/>
      <c r="C51" s="106"/>
      <c r="D51" s="105"/>
      <c r="E51" s="105"/>
      <c r="F51" s="98" t="str">
        <f t="shared" si="9"/>
        <v>-</v>
      </c>
      <c r="G51" s="99" t="str">
        <f t="shared" si="15"/>
        <v>-</v>
      </c>
      <c r="H51" s="100" t="str">
        <f t="shared" si="10"/>
        <v>-</v>
      </c>
      <c r="I51" s="143"/>
      <c r="J51" s="146">
        <v>45</v>
      </c>
      <c r="K51" s="104"/>
      <c r="L51" s="106"/>
      <c r="M51" s="105"/>
      <c r="N51" s="105"/>
      <c r="O51" s="98" t="str">
        <f t="shared" si="11"/>
        <v>-</v>
      </c>
      <c r="P51" s="99" t="str">
        <f t="shared" si="16"/>
        <v>-</v>
      </c>
      <c r="Q51" s="100" t="str">
        <f t="shared" si="12"/>
        <v>-</v>
      </c>
      <c r="R51" s="143"/>
      <c r="S51" s="146">
        <v>45</v>
      </c>
      <c r="T51" s="104"/>
      <c r="U51" s="106"/>
      <c r="V51" s="105"/>
      <c r="W51" s="105"/>
      <c r="X51" s="98" t="str">
        <f t="shared" si="13"/>
        <v>-</v>
      </c>
      <c r="Y51" s="99" t="str">
        <f t="shared" si="17"/>
        <v>-</v>
      </c>
      <c r="Z51" s="100" t="str">
        <f t="shared" si="14"/>
        <v>-</v>
      </c>
      <c r="AA51" s="143"/>
    </row>
    <row r="52" spans="1:27" ht="19.899999999999999" customHeight="1" x14ac:dyDescent="0.2">
      <c r="A52" s="146">
        <v>46</v>
      </c>
      <c r="B52" s="104"/>
      <c r="C52" s="106"/>
      <c r="D52" s="105"/>
      <c r="E52" s="105"/>
      <c r="F52" s="98" t="str">
        <f t="shared" si="9"/>
        <v>-</v>
      </c>
      <c r="G52" s="99" t="str">
        <f t="shared" si="15"/>
        <v>-</v>
      </c>
      <c r="H52" s="100" t="str">
        <f t="shared" si="10"/>
        <v>-</v>
      </c>
      <c r="I52" s="143"/>
      <c r="J52" s="146">
        <v>46</v>
      </c>
      <c r="K52" s="104"/>
      <c r="L52" s="106"/>
      <c r="M52" s="105"/>
      <c r="N52" s="105"/>
      <c r="O52" s="98" t="str">
        <f t="shared" si="11"/>
        <v>-</v>
      </c>
      <c r="P52" s="99" t="str">
        <f t="shared" si="16"/>
        <v>-</v>
      </c>
      <c r="Q52" s="100" t="str">
        <f t="shared" si="12"/>
        <v>-</v>
      </c>
      <c r="R52" s="143"/>
      <c r="S52" s="146">
        <v>46</v>
      </c>
      <c r="T52" s="104"/>
      <c r="U52" s="106"/>
      <c r="V52" s="105"/>
      <c r="W52" s="105"/>
      <c r="X52" s="98" t="str">
        <f t="shared" si="13"/>
        <v>-</v>
      </c>
      <c r="Y52" s="99" t="str">
        <f t="shared" si="17"/>
        <v>-</v>
      </c>
      <c r="Z52" s="100" t="str">
        <f t="shared" si="14"/>
        <v>-</v>
      </c>
      <c r="AA52" s="143"/>
    </row>
    <row r="53" spans="1:27" ht="19.899999999999999" customHeight="1" x14ac:dyDescent="0.2">
      <c r="A53" s="146">
        <v>47</v>
      </c>
      <c r="B53" s="104"/>
      <c r="C53" s="106"/>
      <c r="D53" s="105"/>
      <c r="E53" s="105"/>
      <c r="F53" s="98" t="str">
        <f t="shared" si="9"/>
        <v>-</v>
      </c>
      <c r="G53" s="99" t="str">
        <f t="shared" si="15"/>
        <v>-</v>
      </c>
      <c r="H53" s="100" t="str">
        <f t="shared" si="10"/>
        <v>-</v>
      </c>
      <c r="I53" s="143"/>
      <c r="J53" s="146">
        <v>47</v>
      </c>
      <c r="K53" s="104"/>
      <c r="L53" s="106"/>
      <c r="M53" s="105"/>
      <c r="N53" s="105"/>
      <c r="O53" s="98" t="str">
        <f t="shared" si="11"/>
        <v>-</v>
      </c>
      <c r="P53" s="99" t="str">
        <f t="shared" si="16"/>
        <v>-</v>
      </c>
      <c r="Q53" s="100" t="str">
        <f t="shared" si="12"/>
        <v>-</v>
      </c>
      <c r="R53" s="143"/>
      <c r="S53" s="146">
        <v>47</v>
      </c>
      <c r="T53" s="104"/>
      <c r="U53" s="106"/>
      <c r="V53" s="105"/>
      <c r="W53" s="105"/>
      <c r="X53" s="98" t="str">
        <f t="shared" si="13"/>
        <v>-</v>
      </c>
      <c r="Y53" s="99" t="str">
        <f t="shared" si="17"/>
        <v>-</v>
      </c>
      <c r="Z53" s="100" t="str">
        <f t="shared" si="14"/>
        <v>-</v>
      </c>
      <c r="AA53" s="143"/>
    </row>
    <row r="54" spans="1:27" ht="19.899999999999999" customHeight="1" x14ac:dyDescent="0.2">
      <c r="A54" s="146">
        <v>48</v>
      </c>
      <c r="B54" s="104"/>
      <c r="C54" s="106"/>
      <c r="D54" s="105"/>
      <c r="E54" s="105"/>
      <c r="F54" s="98" t="str">
        <f t="shared" si="9"/>
        <v>-</v>
      </c>
      <c r="G54" s="99" t="str">
        <f t="shared" si="15"/>
        <v>-</v>
      </c>
      <c r="H54" s="100" t="str">
        <f t="shared" si="10"/>
        <v>-</v>
      </c>
      <c r="I54" s="143"/>
      <c r="J54" s="146">
        <v>48</v>
      </c>
      <c r="K54" s="104"/>
      <c r="L54" s="106"/>
      <c r="M54" s="105"/>
      <c r="N54" s="105"/>
      <c r="O54" s="98" t="str">
        <f t="shared" si="11"/>
        <v>-</v>
      </c>
      <c r="P54" s="99" t="str">
        <f t="shared" si="16"/>
        <v>-</v>
      </c>
      <c r="Q54" s="100" t="str">
        <f t="shared" si="12"/>
        <v>-</v>
      </c>
      <c r="R54" s="143"/>
      <c r="S54" s="146">
        <v>48</v>
      </c>
      <c r="T54" s="104"/>
      <c r="U54" s="106"/>
      <c r="V54" s="105"/>
      <c r="W54" s="105"/>
      <c r="X54" s="98" t="str">
        <f t="shared" si="13"/>
        <v>-</v>
      </c>
      <c r="Y54" s="99" t="str">
        <f t="shared" si="17"/>
        <v>-</v>
      </c>
      <c r="Z54" s="100" t="str">
        <f t="shared" si="14"/>
        <v>-</v>
      </c>
      <c r="AA54" s="143"/>
    </row>
    <row r="55" spans="1:27" ht="19.899999999999999" customHeight="1" x14ac:dyDescent="0.2">
      <c r="A55" s="146">
        <v>49</v>
      </c>
      <c r="B55" s="104"/>
      <c r="C55" s="106"/>
      <c r="D55" s="105"/>
      <c r="E55" s="105"/>
      <c r="F55" s="98" t="str">
        <f t="shared" si="9"/>
        <v>-</v>
      </c>
      <c r="G55" s="99" t="str">
        <f t="shared" si="15"/>
        <v>-</v>
      </c>
      <c r="H55" s="100" t="str">
        <f t="shared" si="10"/>
        <v>-</v>
      </c>
      <c r="I55" s="143"/>
      <c r="J55" s="146">
        <v>49</v>
      </c>
      <c r="K55" s="104"/>
      <c r="L55" s="106"/>
      <c r="M55" s="105"/>
      <c r="N55" s="105"/>
      <c r="O55" s="98" t="str">
        <f t="shared" si="11"/>
        <v>-</v>
      </c>
      <c r="P55" s="99" t="str">
        <f t="shared" si="16"/>
        <v>-</v>
      </c>
      <c r="Q55" s="100" t="str">
        <f t="shared" si="12"/>
        <v>-</v>
      </c>
      <c r="R55" s="143"/>
      <c r="S55" s="146">
        <v>49</v>
      </c>
      <c r="T55" s="104"/>
      <c r="U55" s="106"/>
      <c r="V55" s="105"/>
      <c r="W55" s="105"/>
      <c r="X55" s="98" t="str">
        <f t="shared" si="13"/>
        <v>-</v>
      </c>
      <c r="Y55" s="99" t="str">
        <f t="shared" si="17"/>
        <v>-</v>
      </c>
      <c r="Z55" s="100" t="str">
        <f t="shared" si="14"/>
        <v>-</v>
      </c>
      <c r="AA55" s="143"/>
    </row>
    <row r="56" spans="1:27" ht="19.899999999999999" customHeight="1" x14ac:dyDescent="0.2">
      <c r="A56" s="146">
        <v>50</v>
      </c>
      <c r="B56" s="104"/>
      <c r="C56" s="106"/>
      <c r="D56" s="105"/>
      <c r="E56" s="105"/>
      <c r="F56" s="98" t="str">
        <f t="shared" si="9"/>
        <v>-</v>
      </c>
      <c r="G56" s="99" t="str">
        <f t="shared" si="15"/>
        <v>-</v>
      </c>
      <c r="H56" s="100" t="str">
        <f t="shared" si="10"/>
        <v>-</v>
      </c>
      <c r="I56" s="143"/>
      <c r="J56" s="146">
        <v>50</v>
      </c>
      <c r="K56" s="104"/>
      <c r="L56" s="106"/>
      <c r="M56" s="105"/>
      <c r="N56" s="105"/>
      <c r="O56" s="98" t="str">
        <f t="shared" si="11"/>
        <v>-</v>
      </c>
      <c r="P56" s="99" t="str">
        <f t="shared" si="16"/>
        <v>-</v>
      </c>
      <c r="Q56" s="100" t="str">
        <f t="shared" si="12"/>
        <v>-</v>
      </c>
      <c r="R56" s="143"/>
      <c r="S56" s="146">
        <v>50</v>
      </c>
      <c r="T56" s="104"/>
      <c r="U56" s="106"/>
      <c r="V56" s="105"/>
      <c r="W56" s="105"/>
      <c r="X56" s="98" t="str">
        <f t="shared" si="13"/>
        <v>-</v>
      </c>
      <c r="Y56" s="99" t="str">
        <f t="shared" si="17"/>
        <v>-</v>
      </c>
      <c r="Z56" s="100" t="str">
        <f t="shared" si="14"/>
        <v>-</v>
      </c>
      <c r="AA56" s="143"/>
    </row>
    <row r="57" spans="1:27" ht="19.899999999999999" customHeight="1" x14ac:dyDescent="0.2">
      <c r="A57" s="146">
        <v>51</v>
      </c>
      <c r="B57" s="104"/>
      <c r="C57" s="106"/>
      <c r="D57" s="105"/>
      <c r="E57" s="105"/>
      <c r="F57" s="98" t="str">
        <f t="shared" si="9"/>
        <v>-</v>
      </c>
      <c r="G57" s="99" t="str">
        <f t="shared" si="15"/>
        <v>-</v>
      </c>
      <c r="H57" s="100" t="str">
        <f t="shared" si="10"/>
        <v>-</v>
      </c>
      <c r="I57" s="143"/>
      <c r="J57" s="146">
        <v>51</v>
      </c>
      <c r="K57" s="104"/>
      <c r="L57" s="106"/>
      <c r="M57" s="105"/>
      <c r="N57" s="105"/>
      <c r="O57" s="98" t="str">
        <f t="shared" si="11"/>
        <v>-</v>
      </c>
      <c r="P57" s="99" t="str">
        <f t="shared" si="16"/>
        <v>-</v>
      </c>
      <c r="Q57" s="100" t="str">
        <f t="shared" si="12"/>
        <v>-</v>
      </c>
      <c r="R57" s="143"/>
      <c r="S57" s="146">
        <v>51</v>
      </c>
      <c r="T57" s="104"/>
      <c r="U57" s="106"/>
      <c r="V57" s="105"/>
      <c r="W57" s="105"/>
      <c r="X57" s="98" t="str">
        <f t="shared" si="13"/>
        <v>-</v>
      </c>
      <c r="Y57" s="99" t="str">
        <f t="shared" si="17"/>
        <v>-</v>
      </c>
      <c r="Z57" s="100" t="str">
        <f t="shared" si="14"/>
        <v>-</v>
      </c>
      <c r="AA57" s="143"/>
    </row>
    <row r="58" spans="1:27" ht="19.899999999999999" customHeight="1" x14ac:dyDescent="0.2">
      <c r="A58" s="146">
        <v>52</v>
      </c>
      <c r="B58" s="68"/>
      <c r="C58" s="96"/>
      <c r="D58" s="97"/>
      <c r="E58" s="97"/>
      <c r="F58" s="98" t="str">
        <f t="shared" si="9"/>
        <v>-</v>
      </c>
      <c r="G58" s="99" t="str">
        <f t="shared" si="15"/>
        <v>-</v>
      </c>
      <c r="H58" s="100" t="str">
        <f t="shared" si="10"/>
        <v>-</v>
      </c>
      <c r="I58" s="143"/>
      <c r="J58" s="146">
        <v>52</v>
      </c>
      <c r="K58" s="68"/>
      <c r="L58" s="96"/>
      <c r="M58" s="97"/>
      <c r="N58" s="97"/>
      <c r="O58" s="98" t="str">
        <f t="shared" si="11"/>
        <v>-</v>
      </c>
      <c r="P58" s="99" t="str">
        <f t="shared" si="16"/>
        <v>-</v>
      </c>
      <c r="Q58" s="100" t="str">
        <f t="shared" si="12"/>
        <v>-</v>
      </c>
      <c r="R58" s="143"/>
      <c r="S58" s="146">
        <v>52</v>
      </c>
      <c r="T58" s="68"/>
      <c r="U58" s="96"/>
      <c r="V58" s="97"/>
      <c r="W58" s="97"/>
      <c r="X58" s="98" t="str">
        <f t="shared" si="13"/>
        <v>-</v>
      </c>
      <c r="Y58" s="99" t="str">
        <f t="shared" si="17"/>
        <v>-</v>
      </c>
      <c r="Z58" s="100" t="str">
        <f t="shared" si="14"/>
        <v>-</v>
      </c>
      <c r="AA58" s="143"/>
    </row>
    <row r="59" spans="1:27" ht="19.899999999999999" customHeight="1" x14ac:dyDescent="0.2">
      <c r="A59" s="146">
        <v>53</v>
      </c>
      <c r="B59" s="104"/>
      <c r="C59" s="106"/>
      <c r="D59" s="105"/>
      <c r="E59" s="105"/>
      <c r="F59" s="98" t="str">
        <f t="shared" si="9"/>
        <v>-</v>
      </c>
      <c r="G59" s="99" t="str">
        <f t="shared" si="15"/>
        <v>-</v>
      </c>
      <c r="H59" s="100" t="str">
        <f t="shared" si="10"/>
        <v>-</v>
      </c>
      <c r="I59" s="143"/>
      <c r="J59" s="146">
        <v>53</v>
      </c>
      <c r="K59" s="104"/>
      <c r="L59" s="106"/>
      <c r="M59" s="105"/>
      <c r="N59" s="105"/>
      <c r="O59" s="98" t="str">
        <f t="shared" si="11"/>
        <v>-</v>
      </c>
      <c r="P59" s="99" t="str">
        <f t="shared" si="16"/>
        <v>-</v>
      </c>
      <c r="Q59" s="100" t="str">
        <f t="shared" si="12"/>
        <v>-</v>
      </c>
      <c r="R59" s="143"/>
      <c r="S59" s="146">
        <v>53</v>
      </c>
      <c r="T59" s="104"/>
      <c r="U59" s="106"/>
      <c r="V59" s="105"/>
      <c r="W59" s="105"/>
      <c r="X59" s="98" t="str">
        <f t="shared" si="13"/>
        <v>-</v>
      </c>
      <c r="Y59" s="99" t="str">
        <f t="shared" si="17"/>
        <v>-</v>
      </c>
      <c r="Z59" s="100" t="str">
        <f t="shared" si="14"/>
        <v>-</v>
      </c>
      <c r="AA59" s="143"/>
    </row>
    <row r="60" spans="1:27" ht="19.899999999999999" customHeight="1" x14ac:dyDescent="0.2">
      <c r="A60" s="146">
        <v>54</v>
      </c>
      <c r="B60" s="104"/>
      <c r="C60" s="106"/>
      <c r="D60" s="105"/>
      <c r="E60" s="105"/>
      <c r="F60" s="98" t="str">
        <f t="shared" si="9"/>
        <v>-</v>
      </c>
      <c r="G60" s="99" t="str">
        <f t="shared" si="15"/>
        <v>-</v>
      </c>
      <c r="H60" s="100" t="str">
        <f t="shared" si="10"/>
        <v>-</v>
      </c>
      <c r="I60" s="143"/>
      <c r="J60" s="146">
        <v>54</v>
      </c>
      <c r="K60" s="104"/>
      <c r="L60" s="106"/>
      <c r="M60" s="105"/>
      <c r="N60" s="105"/>
      <c r="O60" s="98" t="str">
        <f t="shared" si="11"/>
        <v>-</v>
      </c>
      <c r="P60" s="99" t="str">
        <f t="shared" si="16"/>
        <v>-</v>
      </c>
      <c r="Q60" s="100" t="str">
        <f t="shared" si="12"/>
        <v>-</v>
      </c>
      <c r="R60" s="143"/>
      <c r="S60" s="146">
        <v>54</v>
      </c>
      <c r="T60" s="104"/>
      <c r="U60" s="106"/>
      <c r="V60" s="105"/>
      <c r="W60" s="105"/>
      <c r="X60" s="98" t="str">
        <f t="shared" si="13"/>
        <v>-</v>
      </c>
      <c r="Y60" s="99" t="str">
        <f t="shared" si="17"/>
        <v>-</v>
      </c>
      <c r="Z60" s="100" t="str">
        <f t="shared" si="14"/>
        <v>-</v>
      </c>
      <c r="AA60" s="143"/>
    </row>
    <row r="61" spans="1:27" ht="19.899999999999999" customHeight="1" x14ac:dyDescent="0.2">
      <c r="A61" s="146">
        <v>55</v>
      </c>
      <c r="B61" s="104"/>
      <c r="C61" s="106"/>
      <c r="D61" s="105"/>
      <c r="E61" s="105"/>
      <c r="F61" s="98" t="str">
        <f t="shared" si="9"/>
        <v>-</v>
      </c>
      <c r="G61" s="99" t="str">
        <f t="shared" si="15"/>
        <v>-</v>
      </c>
      <c r="H61" s="100" t="str">
        <f t="shared" si="10"/>
        <v>-</v>
      </c>
      <c r="I61" s="143"/>
      <c r="J61" s="146">
        <v>55</v>
      </c>
      <c r="K61" s="104"/>
      <c r="L61" s="106"/>
      <c r="M61" s="105"/>
      <c r="N61" s="105"/>
      <c r="O61" s="98" t="str">
        <f t="shared" si="11"/>
        <v>-</v>
      </c>
      <c r="P61" s="99" t="str">
        <f t="shared" si="16"/>
        <v>-</v>
      </c>
      <c r="Q61" s="100" t="str">
        <f t="shared" si="12"/>
        <v>-</v>
      </c>
      <c r="R61" s="143"/>
      <c r="S61" s="146">
        <v>55</v>
      </c>
      <c r="T61" s="104"/>
      <c r="U61" s="106"/>
      <c r="V61" s="105"/>
      <c r="W61" s="105"/>
      <c r="X61" s="98" t="str">
        <f t="shared" si="13"/>
        <v>-</v>
      </c>
      <c r="Y61" s="99" t="str">
        <f t="shared" si="17"/>
        <v>-</v>
      </c>
      <c r="Z61" s="100" t="str">
        <f t="shared" si="14"/>
        <v>-</v>
      </c>
      <c r="AA61" s="143"/>
    </row>
    <row r="62" spans="1:27" ht="19.899999999999999" customHeight="1" x14ac:dyDescent="0.2">
      <c r="A62" s="146">
        <v>56</v>
      </c>
      <c r="B62" s="104"/>
      <c r="C62" s="106"/>
      <c r="D62" s="105"/>
      <c r="E62" s="105"/>
      <c r="F62" s="98" t="str">
        <f t="shared" si="9"/>
        <v>-</v>
      </c>
      <c r="G62" s="99" t="str">
        <f t="shared" si="15"/>
        <v>-</v>
      </c>
      <c r="H62" s="100" t="str">
        <f t="shared" si="10"/>
        <v>-</v>
      </c>
      <c r="I62" s="143"/>
      <c r="J62" s="146">
        <v>56</v>
      </c>
      <c r="K62" s="104"/>
      <c r="L62" s="106"/>
      <c r="M62" s="105"/>
      <c r="N62" s="105"/>
      <c r="O62" s="98" t="str">
        <f t="shared" si="11"/>
        <v>-</v>
      </c>
      <c r="P62" s="99" t="str">
        <f t="shared" si="16"/>
        <v>-</v>
      </c>
      <c r="Q62" s="100" t="str">
        <f t="shared" si="12"/>
        <v>-</v>
      </c>
      <c r="R62" s="143"/>
      <c r="S62" s="146">
        <v>56</v>
      </c>
      <c r="T62" s="104"/>
      <c r="U62" s="106"/>
      <c r="V62" s="105"/>
      <c r="W62" s="105"/>
      <c r="X62" s="98" t="str">
        <f t="shared" si="13"/>
        <v>-</v>
      </c>
      <c r="Y62" s="99" t="str">
        <f t="shared" si="17"/>
        <v>-</v>
      </c>
      <c r="Z62" s="100" t="str">
        <f t="shared" si="14"/>
        <v>-</v>
      </c>
      <c r="AA62" s="143"/>
    </row>
    <row r="63" spans="1:27" ht="19.899999999999999" customHeight="1" x14ac:dyDescent="0.2">
      <c r="A63" s="146">
        <v>57</v>
      </c>
      <c r="B63" s="104"/>
      <c r="C63" s="106"/>
      <c r="D63" s="105"/>
      <c r="E63" s="105"/>
      <c r="F63" s="98" t="str">
        <f t="shared" si="9"/>
        <v>-</v>
      </c>
      <c r="G63" s="99" t="str">
        <f t="shared" si="15"/>
        <v>-</v>
      </c>
      <c r="H63" s="100" t="str">
        <f t="shared" si="10"/>
        <v>-</v>
      </c>
      <c r="I63" s="143"/>
      <c r="J63" s="146">
        <v>57</v>
      </c>
      <c r="K63" s="104"/>
      <c r="L63" s="106"/>
      <c r="M63" s="105"/>
      <c r="N63" s="105"/>
      <c r="O63" s="98" t="str">
        <f t="shared" si="11"/>
        <v>-</v>
      </c>
      <c r="P63" s="99" t="str">
        <f t="shared" si="16"/>
        <v>-</v>
      </c>
      <c r="Q63" s="100" t="str">
        <f t="shared" si="12"/>
        <v>-</v>
      </c>
      <c r="R63" s="143"/>
      <c r="S63" s="146">
        <v>57</v>
      </c>
      <c r="T63" s="104"/>
      <c r="U63" s="106"/>
      <c r="V63" s="105"/>
      <c r="W63" s="105"/>
      <c r="X63" s="98" t="str">
        <f t="shared" si="13"/>
        <v>-</v>
      </c>
      <c r="Y63" s="99" t="str">
        <f t="shared" si="17"/>
        <v>-</v>
      </c>
      <c r="Z63" s="100" t="str">
        <f t="shared" si="14"/>
        <v>-</v>
      </c>
      <c r="AA63" s="143"/>
    </row>
    <row r="64" spans="1:27" ht="19.899999999999999" customHeight="1" x14ac:dyDescent="0.2">
      <c r="A64" s="146">
        <v>58</v>
      </c>
      <c r="B64" s="104"/>
      <c r="C64" s="106"/>
      <c r="D64" s="105"/>
      <c r="E64" s="105"/>
      <c r="F64" s="98" t="str">
        <f t="shared" si="9"/>
        <v>-</v>
      </c>
      <c r="G64" s="99" t="str">
        <f t="shared" si="15"/>
        <v>-</v>
      </c>
      <c r="H64" s="100" t="str">
        <f t="shared" si="10"/>
        <v>-</v>
      </c>
      <c r="I64" s="143"/>
      <c r="J64" s="146">
        <v>58</v>
      </c>
      <c r="K64" s="104"/>
      <c r="L64" s="106"/>
      <c r="M64" s="105"/>
      <c r="N64" s="105"/>
      <c r="O64" s="98" t="str">
        <f t="shared" si="11"/>
        <v>-</v>
      </c>
      <c r="P64" s="99" t="str">
        <f t="shared" si="16"/>
        <v>-</v>
      </c>
      <c r="Q64" s="100" t="str">
        <f t="shared" si="12"/>
        <v>-</v>
      </c>
      <c r="R64" s="143"/>
      <c r="S64" s="146">
        <v>58</v>
      </c>
      <c r="T64" s="104"/>
      <c r="U64" s="106"/>
      <c r="V64" s="105"/>
      <c r="W64" s="105"/>
      <c r="X64" s="98" t="str">
        <f t="shared" si="13"/>
        <v>-</v>
      </c>
      <c r="Y64" s="99" t="str">
        <f t="shared" si="17"/>
        <v>-</v>
      </c>
      <c r="Z64" s="100" t="str">
        <f t="shared" si="14"/>
        <v>-</v>
      </c>
      <c r="AA64" s="143"/>
    </row>
    <row r="65" spans="1:27" ht="19.899999999999999" customHeight="1" x14ac:dyDescent="0.2">
      <c r="A65" s="146">
        <v>59</v>
      </c>
      <c r="B65" s="104"/>
      <c r="C65" s="106"/>
      <c r="D65" s="105"/>
      <c r="E65" s="105"/>
      <c r="F65" s="98" t="str">
        <f t="shared" si="9"/>
        <v>-</v>
      </c>
      <c r="G65" s="99" t="str">
        <f t="shared" si="15"/>
        <v>-</v>
      </c>
      <c r="H65" s="100" t="str">
        <f t="shared" si="10"/>
        <v>-</v>
      </c>
      <c r="I65" s="143"/>
      <c r="J65" s="146">
        <v>59</v>
      </c>
      <c r="K65" s="104"/>
      <c r="L65" s="106"/>
      <c r="M65" s="105"/>
      <c r="N65" s="105"/>
      <c r="O65" s="98" t="str">
        <f t="shared" si="11"/>
        <v>-</v>
      </c>
      <c r="P65" s="99" t="str">
        <f t="shared" si="16"/>
        <v>-</v>
      </c>
      <c r="Q65" s="100" t="str">
        <f t="shared" si="12"/>
        <v>-</v>
      </c>
      <c r="R65" s="143"/>
      <c r="S65" s="146">
        <v>59</v>
      </c>
      <c r="T65" s="104"/>
      <c r="U65" s="106"/>
      <c r="V65" s="105"/>
      <c r="W65" s="105"/>
      <c r="X65" s="98" t="str">
        <f t="shared" si="13"/>
        <v>-</v>
      </c>
      <c r="Y65" s="99" t="str">
        <f t="shared" si="17"/>
        <v>-</v>
      </c>
      <c r="Z65" s="100" t="str">
        <f t="shared" si="14"/>
        <v>-</v>
      </c>
      <c r="AA65" s="143"/>
    </row>
    <row r="66" spans="1:27" ht="19.899999999999999" customHeight="1" x14ac:dyDescent="0.2">
      <c r="A66" s="146">
        <v>60</v>
      </c>
      <c r="B66" s="104"/>
      <c r="C66" s="106"/>
      <c r="D66" s="105"/>
      <c r="E66" s="105"/>
      <c r="F66" s="98" t="str">
        <f t="shared" si="9"/>
        <v>-</v>
      </c>
      <c r="G66" s="99" t="str">
        <f t="shared" si="15"/>
        <v>-</v>
      </c>
      <c r="H66" s="100" t="str">
        <f t="shared" si="10"/>
        <v>-</v>
      </c>
      <c r="I66" s="143"/>
      <c r="J66" s="146">
        <v>60</v>
      </c>
      <c r="K66" s="104"/>
      <c r="L66" s="106"/>
      <c r="M66" s="105"/>
      <c r="N66" s="105"/>
      <c r="O66" s="98" t="str">
        <f t="shared" si="11"/>
        <v>-</v>
      </c>
      <c r="P66" s="99" t="str">
        <f t="shared" si="16"/>
        <v>-</v>
      </c>
      <c r="Q66" s="100" t="str">
        <f t="shared" si="12"/>
        <v>-</v>
      </c>
      <c r="R66" s="143"/>
      <c r="S66" s="146">
        <v>60</v>
      </c>
      <c r="T66" s="104"/>
      <c r="U66" s="106"/>
      <c r="V66" s="105"/>
      <c r="W66" s="105"/>
      <c r="X66" s="98" t="str">
        <f t="shared" si="13"/>
        <v>-</v>
      </c>
      <c r="Y66" s="99" t="str">
        <f t="shared" si="17"/>
        <v>-</v>
      </c>
      <c r="Z66" s="100" t="str">
        <f t="shared" si="14"/>
        <v>-</v>
      </c>
      <c r="AA66" s="143"/>
    </row>
    <row r="67" spans="1:27" ht="19.899999999999999" customHeight="1" x14ac:dyDescent="0.2">
      <c r="A67" s="146">
        <v>61</v>
      </c>
      <c r="B67" s="104"/>
      <c r="C67" s="106"/>
      <c r="D67" s="105"/>
      <c r="E67" s="105"/>
      <c r="F67" s="98" t="str">
        <f t="shared" si="9"/>
        <v>-</v>
      </c>
      <c r="G67" s="99" t="str">
        <f t="shared" si="15"/>
        <v>-</v>
      </c>
      <c r="H67" s="100" t="str">
        <f t="shared" si="10"/>
        <v>-</v>
      </c>
      <c r="I67" s="143"/>
      <c r="J67" s="146">
        <v>61</v>
      </c>
      <c r="K67" s="104"/>
      <c r="L67" s="106"/>
      <c r="M67" s="105"/>
      <c r="N67" s="105"/>
      <c r="O67" s="98" t="str">
        <f t="shared" si="11"/>
        <v>-</v>
      </c>
      <c r="P67" s="99" t="str">
        <f t="shared" si="16"/>
        <v>-</v>
      </c>
      <c r="Q67" s="100" t="str">
        <f t="shared" si="12"/>
        <v>-</v>
      </c>
      <c r="R67" s="143"/>
      <c r="S67" s="146">
        <v>61</v>
      </c>
      <c r="T67" s="104"/>
      <c r="U67" s="106"/>
      <c r="V67" s="105"/>
      <c r="W67" s="105"/>
      <c r="X67" s="98" t="str">
        <f t="shared" si="13"/>
        <v>-</v>
      </c>
      <c r="Y67" s="99" t="str">
        <f t="shared" si="17"/>
        <v>-</v>
      </c>
      <c r="Z67" s="100" t="str">
        <f t="shared" si="14"/>
        <v>-</v>
      </c>
      <c r="AA67" s="143"/>
    </row>
    <row r="68" spans="1:27" ht="19.899999999999999" customHeight="1" x14ac:dyDescent="0.2">
      <c r="A68" s="146">
        <v>62</v>
      </c>
      <c r="B68" s="104"/>
      <c r="C68" s="106"/>
      <c r="D68" s="105"/>
      <c r="E68" s="105"/>
      <c r="F68" s="98" t="str">
        <f t="shared" si="9"/>
        <v>-</v>
      </c>
      <c r="G68" s="99" t="str">
        <f t="shared" si="15"/>
        <v>-</v>
      </c>
      <c r="H68" s="100" t="str">
        <f t="shared" si="10"/>
        <v>-</v>
      </c>
      <c r="I68" s="143"/>
      <c r="J68" s="146">
        <v>62</v>
      </c>
      <c r="K68" s="104"/>
      <c r="L68" s="106"/>
      <c r="M68" s="105"/>
      <c r="N68" s="105"/>
      <c r="O68" s="98" t="str">
        <f t="shared" si="11"/>
        <v>-</v>
      </c>
      <c r="P68" s="99" t="str">
        <f t="shared" si="16"/>
        <v>-</v>
      </c>
      <c r="Q68" s="100" t="str">
        <f t="shared" si="12"/>
        <v>-</v>
      </c>
      <c r="R68" s="143"/>
      <c r="S68" s="146">
        <v>62</v>
      </c>
      <c r="T68" s="104"/>
      <c r="U68" s="106"/>
      <c r="V68" s="105"/>
      <c r="W68" s="105"/>
      <c r="X68" s="98" t="str">
        <f t="shared" si="13"/>
        <v>-</v>
      </c>
      <c r="Y68" s="99" t="str">
        <f t="shared" si="17"/>
        <v>-</v>
      </c>
      <c r="Z68" s="100" t="str">
        <f t="shared" si="14"/>
        <v>-</v>
      </c>
      <c r="AA68" s="143"/>
    </row>
    <row r="69" spans="1:27" ht="19.899999999999999" customHeight="1" x14ac:dyDescent="0.2">
      <c r="A69" s="146">
        <v>63</v>
      </c>
      <c r="B69" s="104"/>
      <c r="C69" s="106"/>
      <c r="D69" s="105"/>
      <c r="E69" s="105"/>
      <c r="F69" s="98" t="str">
        <f t="shared" si="9"/>
        <v>-</v>
      </c>
      <c r="G69" s="99" t="str">
        <f t="shared" si="15"/>
        <v>-</v>
      </c>
      <c r="H69" s="100" t="str">
        <f t="shared" si="10"/>
        <v>-</v>
      </c>
      <c r="I69" s="143"/>
      <c r="J69" s="146">
        <v>63</v>
      </c>
      <c r="K69" s="104"/>
      <c r="L69" s="106"/>
      <c r="M69" s="105"/>
      <c r="N69" s="105"/>
      <c r="O69" s="98" t="str">
        <f t="shared" si="11"/>
        <v>-</v>
      </c>
      <c r="P69" s="99" t="str">
        <f t="shared" si="16"/>
        <v>-</v>
      </c>
      <c r="Q69" s="100" t="str">
        <f t="shared" si="12"/>
        <v>-</v>
      </c>
      <c r="R69" s="143"/>
      <c r="S69" s="146">
        <v>63</v>
      </c>
      <c r="T69" s="104"/>
      <c r="U69" s="106"/>
      <c r="V69" s="105"/>
      <c r="W69" s="105"/>
      <c r="X69" s="98" t="str">
        <f t="shared" si="13"/>
        <v>-</v>
      </c>
      <c r="Y69" s="99" t="str">
        <f t="shared" si="17"/>
        <v>-</v>
      </c>
      <c r="Z69" s="100" t="str">
        <f t="shared" si="14"/>
        <v>-</v>
      </c>
      <c r="AA69" s="143"/>
    </row>
    <row r="70" spans="1:27" ht="19.899999999999999" customHeight="1" x14ac:dyDescent="0.2">
      <c r="A70" s="146">
        <v>64</v>
      </c>
      <c r="B70" s="104"/>
      <c r="C70" s="106"/>
      <c r="D70" s="105"/>
      <c r="E70" s="105"/>
      <c r="F70" s="98" t="str">
        <f t="shared" ref="F70:F101" si="18">IF(E70=0,"-",D70/E70)</f>
        <v>-</v>
      </c>
      <c r="G70" s="99" t="str">
        <f t="shared" si="15"/>
        <v>-</v>
      </c>
      <c r="H70" s="100" t="str">
        <f t="shared" ref="H70:H101" si="19">IF(D70=0,"-",C70/E70)</f>
        <v>-</v>
      </c>
      <c r="I70" s="143"/>
      <c r="J70" s="146">
        <v>64</v>
      </c>
      <c r="K70" s="104"/>
      <c r="L70" s="106"/>
      <c r="M70" s="105"/>
      <c r="N70" s="105"/>
      <c r="O70" s="98" t="str">
        <f t="shared" ref="O70:O101" si="20">IF(N70=0,"-",M70/N70)</f>
        <v>-</v>
      </c>
      <c r="P70" s="99" t="str">
        <f t="shared" si="16"/>
        <v>-</v>
      </c>
      <c r="Q70" s="100" t="str">
        <f t="shared" ref="Q70:Q101" si="21">IF(M70=0,"-",L70/N70)</f>
        <v>-</v>
      </c>
      <c r="R70" s="143"/>
      <c r="S70" s="146">
        <v>64</v>
      </c>
      <c r="T70" s="104"/>
      <c r="U70" s="106"/>
      <c r="V70" s="105"/>
      <c r="W70" s="105"/>
      <c r="X70" s="98" t="str">
        <f t="shared" ref="X70:X101" si="22">IF(W70=0,"-",V70/W70)</f>
        <v>-</v>
      </c>
      <c r="Y70" s="99" t="str">
        <f t="shared" si="17"/>
        <v>-</v>
      </c>
      <c r="Z70" s="100" t="str">
        <f t="shared" ref="Z70:Z101" si="23">IF(V70=0,"-",U70/W70)</f>
        <v>-</v>
      </c>
      <c r="AA70" s="143"/>
    </row>
    <row r="71" spans="1:27" ht="19.899999999999999" customHeight="1" x14ac:dyDescent="0.2">
      <c r="A71" s="146">
        <v>65</v>
      </c>
      <c r="B71" s="104"/>
      <c r="C71" s="106"/>
      <c r="D71" s="105"/>
      <c r="E71" s="105"/>
      <c r="F71" s="98" t="str">
        <f t="shared" si="18"/>
        <v>-</v>
      </c>
      <c r="G71" s="99" t="str">
        <f t="shared" ref="G71:G102" si="24">IF(E71=0,"-",C71*F71)</f>
        <v>-</v>
      </c>
      <c r="H71" s="100" t="str">
        <f t="shared" si="19"/>
        <v>-</v>
      </c>
      <c r="I71" s="143"/>
      <c r="J71" s="146">
        <v>65</v>
      </c>
      <c r="K71" s="104"/>
      <c r="L71" s="106"/>
      <c r="M71" s="105"/>
      <c r="N71" s="105"/>
      <c r="O71" s="98" t="str">
        <f t="shared" si="20"/>
        <v>-</v>
      </c>
      <c r="P71" s="99" t="str">
        <f t="shared" ref="P71:P102" si="25">IF(N71=0,"-",L71*O71)</f>
        <v>-</v>
      </c>
      <c r="Q71" s="100" t="str">
        <f t="shared" si="21"/>
        <v>-</v>
      </c>
      <c r="R71" s="143"/>
      <c r="S71" s="146">
        <v>65</v>
      </c>
      <c r="T71" s="104"/>
      <c r="U71" s="106"/>
      <c r="V71" s="105"/>
      <c r="W71" s="105"/>
      <c r="X71" s="98" t="str">
        <f t="shared" si="22"/>
        <v>-</v>
      </c>
      <c r="Y71" s="99" t="str">
        <f t="shared" ref="Y71:Y102" si="26">IF(W71=0,"-",U71*X71)</f>
        <v>-</v>
      </c>
      <c r="Z71" s="100" t="str">
        <f t="shared" si="23"/>
        <v>-</v>
      </c>
      <c r="AA71" s="143"/>
    </row>
    <row r="72" spans="1:27" ht="19.899999999999999" customHeight="1" x14ac:dyDescent="0.2">
      <c r="A72" s="146">
        <v>66</v>
      </c>
      <c r="B72" s="104"/>
      <c r="C72" s="106"/>
      <c r="D72" s="105"/>
      <c r="E72" s="105"/>
      <c r="F72" s="98" t="str">
        <f t="shared" si="18"/>
        <v>-</v>
      </c>
      <c r="G72" s="99" t="str">
        <f t="shared" si="24"/>
        <v>-</v>
      </c>
      <c r="H72" s="100" t="str">
        <f t="shared" si="19"/>
        <v>-</v>
      </c>
      <c r="I72" s="143"/>
      <c r="J72" s="146">
        <v>66</v>
      </c>
      <c r="K72" s="104"/>
      <c r="L72" s="106"/>
      <c r="M72" s="105"/>
      <c r="N72" s="105"/>
      <c r="O72" s="98" t="str">
        <f t="shared" si="20"/>
        <v>-</v>
      </c>
      <c r="P72" s="99" t="str">
        <f t="shared" si="25"/>
        <v>-</v>
      </c>
      <c r="Q72" s="100" t="str">
        <f t="shared" si="21"/>
        <v>-</v>
      </c>
      <c r="R72" s="143"/>
      <c r="S72" s="146">
        <v>66</v>
      </c>
      <c r="T72" s="104"/>
      <c r="U72" s="106"/>
      <c r="V72" s="105"/>
      <c r="W72" s="105"/>
      <c r="X72" s="98" t="str">
        <f t="shared" si="22"/>
        <v>-</v>
      </c>
      <c r="Y72" s="99" t="str">
        <f t="shared" si="26"/>
        <v>-</v>
      </c>
      <c r="Z72" s="100" t="str">
        <f t="shared" si="23"/>
        <v>-</v>
      </c>
      <c r="AA72" s="143"/>
    </row>
    <row r="73" spans="1:27" ht="19.899999999999999" customHeight="1" x14ac:dyDescent="0.2">
      <c r="A73" s="146">
        <v>67</v>
      </c>
      <c r="B73" s="104"/>
      <c r="C73" s="106"/>
      <c r="D73" s="105"/>
      <c r="E73" s="105"/>
      <c r="F73" s="98" t="str">
        <f t="shared" si="18"/>
        <v>-</v>
      </c>
      <c r="G73" s="99" t="str">
        <f t="shared" si="24"/>
        <v>-</v>
      </c>
      <c r="H73" s="100" t="str">
        <f t="shared" si="19"/>
        <v>-</v>
      </c>
      <c r="I73" s="143"/>
      <c r="J73" s="146">
        <v>67</v>
      </c>
      <c r="K73" s="104"/>
      <c r="L73" s="106"/>
      <c r="M73" s="105"/>
      <c r="N73" s="105"/>
      <c r="O73" s="98" t="str">
        <f t="shared" si="20"/>
        <v>-</v>
      </c>
      <c r="P73" s="99" t="str">
        <f t="shared" si="25"/>
        <v>-</v>
      </c>
      <c r="Q73" s="100" t="str">
        <f t="shared" si="21"/>
        <v>-</v>
      </c>
      <c r="R73" s="143"/>
      <c r="S73" s="146">
        <v>67</v>
      </c>
      <c r="T73" s="104"/>
      <c r="U73" s="106"/>
      <c r="V73" s="105"/>
      <c r="W73" s="105"/>
      <c r="X73" s="98" t="str">
        <f t="shared" si="22"/>
        <v>-</v>
      </c>
      <c r="Y73" s="99" t="str">
        <f t="shared" si="26"/>
        <v>-</v>
      </c>
      <c r="Z73" s="100" t="str">
        <f t="shared" si="23"/>
        <v>-</v>
      </c>
      <c r="AA73" s="143"/>
    </row>
    <row r="74" spans="1:27" ht="19.899999999999999" customHeight="1" x14ac:dyDescent="0.2">
      <c r="A74" s="146">
        <v>68</v>
      </c>
      <c r="B74" s="68"/>
      <c r="C74" s="96"/>
      <c r="D74" s="97"/>
      <c r="E74" s="97"/>
      <c r="F74" s="98" t="str">
        <f t="shared" si="18"/>
        <v>-</v>
      </c>
      <c r="G74" s="99" t="str">
        <f t="shared" si="24"/>
        <v>-</v>
      </c>
      <c r="H74" s="100" t="str">
        <f t="shared" si="19"/>
        <v>-</v>
      </c>
      <c r="I74" s="143"/>
      <c r="J74" s="146">
        <v>68</v>
      </c>
      <c r="K74" s="68"/>
      <c r="L74" s="96"/>
      <c r="M74" s="97"/>
      <c r="N74" s="97"/>
      <c r="O74" s="98" t="str">
        <f t="shared" si="20"/>
        <v>-</v>
      </c>
      <c r="P74" s="99" t="str">
        <f t="shared" si="25"/>
        <v>-</v>
      </c>
      <c r="Q74" s="100" t="str">
        <f t="shared" si="21"/>
        <v>-</v>
      </c>
      <c r="R74" s="143"/>
      <c r="S74" s="146">
        <v>68</v>
      </c>
      <c r="T74" s="68"/>
      <c r="U74" s="96"/>
      <c r="V74" s="97"/>
      <c r="W74" s="97"/>
      <c r="X74" s="98" t="str">
        <f t="shared" si="22"/>
        <v>-</v>
      </c>
      <c r="Y74" s="99" t="str">
        <f t="shared" si="26"/>
        <v>-</v>
      </c>
      <c r="Z74" s="100" t="str">
        <f t="shared" si="23"/>
        <v>-</v>
      </c>
      <c r="AA74" s="143"/>
    </row>
    <row r="75" spans="1:27" ht="19.899999999999999" customHeight="1" x14ac:dyDescent="0.2">
      <c r="A75" s="146">
        <v>69</v>
      </c>
      <c r="B75" s="104"/>
      <c r="C75" s="106"/>
      <c r="D75" s="105"/>
      <c r="E75" s="105"/>
      <c r="F75" s="98" t="str">
        <f t="shared" si="18"/>
        <v>-</v>
      </c>
      <c r="G75" s="99" t="str">
        <f t="shared" si="24"/>
        <v>-</v>
      </c>
      <c r="H75" s="100" t="str">
        <f t="shared" si="19"/>
        <v>-</v>
      </c>
      <c r="I75" s="143"/>
      <c r="J75" s="146">
        <v>69</v>
      </c>
      <c r="K75" s="104"/>
      <c r="L75" s="106"/>
      <c r="M75" s="105"/>
      <c r="N75" s="105"/>
      <c r="O75" s="98" t="str">
        <f t="shared" si="20"/>
        <v>-</v>
      </c>
      <c r="P75" s="99" t="str">
        <f t="shared" si="25"/>
        <v>-</v>
      </c>
      <c r="Q75" s="100" t="str">
        <f t="shared" si="21"/>
        <v>-</v>
      </c>
      <c r="R75" s="143"/>
      <c r="S75" s="146">
        <v>69</v>
      </c>
      <c r="T75" s="104"/>
      <c r="U75" s="106"/>
      <c r="V75" s="105"/>
      <c r="W75" s="105"/>
      <c r="X75" s="98" t="str">
        <f t="shared" si="22"/>
        <v>-</v>
      </c>
      <c r="Y75" s="99" t="str">
        <f t="shared" si="26"/>
        <v>-</v>
      </c>
      <c r="Z75" s="100" t="str">
        <f t="shared" si="23"/>
        <v>-</v>
      </c>
      <c r="AA75" s="143"/>
    </row>
    <row r="76" spans="1:27" ht="19.899999999999999" customHeight="1" x14ac:dyDescent="0.2">
      <c r="A76" s="146">
        <v>70</v>
      </c>
      <c r="B76" s="104"/>
      <c r="C76" s="106"/>
      <c r="D76" s="105"/>
      <c r="E76" s="105"/>
      <c r="F76" s="98" t="str">
        <f t="shared" si="18"/>
        <v>-</v>
      </c>
      <c r="G76" s="99" t="str">
        <f t="shared" si="24"/>
        <v>-</v>
      </c>
      <c r="H76" s="100" t="str">
        <f t="shared" si="19"/>
        <v>-</v>
      </c>
      <c r="I76" s="143"/>
      <c r="J76" s="146">
        <v>70</v>
      </c>
      <c r="K76" s="104"/>
      <c r="L76" s="106"/>
      <c r="M76" s="105"/>
      <c r="N76" s="105"/>
      <c r="O76" s="98" t="str">
        <f t="shared" si="20"/>
        <v>-</v>
      </c>
      <c r="P76" s="99" t="str">
        <f t="shared" si="25"/>
        <v>-</v>
      </c>
      <c r="Q76" s="100" t="str">
        <f t="shared" si="21"/>
        <v>-</v>
      </c>
      <c r="R76" s="143"/>
      <c r="S76" s="146">
        <v>70</v>
      </c>
      <c r="T76" s="104"/>
      <c r="U76" s="106"/>
      <c r="V76" s="105"/>
      <c r="W76" s="105"/>
      <c r="X76" s="98" t="str">
        <f t="shared" si="22"/>
        <v>-</v>
      </c>
      <c r="Y76" s="99" t="str">
        <f t="shared" si="26"/>
        <v>-</v>
      </c>
      <c r="Z76" s="100" t="str">
        <f t="shared" si="23"/>
        <v>-</v>
      </c>
      <c r="AA76" s="143"/>
    </row>
    <row r="77" spans="1:27" ht="19.899999999999999" customHeight="1" x14ac:dyDescent="0.2">
      <c r="A77" s="146">
        <v>71</v>
      </c>
      <c r="B77" s="104"/>
      <c r="C77" s="106"/>
      <c r="D77" s="105"/>
      <c r="E77" s="105"/>
      <c r="F77" s="98" t="str">
        <f t="shared" si="18"/>
        <v>-</v>
      </c>
      <c r="G77" s="99" t="str">
        <f t="shared" si="24"/>
        <v>-</v>
      </c>
      <c r="H77" s="100" t="str">
        <f t="shared" si="19"/>
        <v>-</v>
      </c>
      <c r="I77" s="143"/>
      <c r="J77" s="146">
        <v>71</v>
      </c>
      <c r="K77" s="104"/>
      <c r="L77" s="106"/>
      <c r="M77" s="105"/>
      <c r="N77" s="105"/>
      <c r="O77" s="98" t="str">
        <f t="shared" si="20"/>
        <v>-</v>
      </c>
      <c r="P77" s="99" t="str">
        <f t="shared" si="25"/>
        <v>-</v>
      </c>
      <c r="Q77" s="100" t="str">
        <f t="shared" si="21"/>
        <v>-</v>
      </c>
      <c r="R77" s="143"/>
      <c r="S77" s="146">
        <v>71</v>
      </c>
      <c r="T77" s="104"/>
      <c r="U77" s="106"/>
      <c r="V77" s="105"/>
      <c r="W77" s="105"/>
      <c r="X77" s="98" t="str">
        <f t="shared" si="22"/>
        <v>-</v>
      </c>
      <c r="Y77" s="99" t="str">
        <f t="shared" si="26"/>
        <v>-</v>
      </c>
      <c r="Z77" s="100" t="str">
        <f t="shared" si="23"/>
        <v>-</v>
      </c>
      <c r="AA77" s="143"/>
    </row>
    <row r="78" spans="1:27" ht="19.899999999999999" customHeight="1" x14ac:dyDescent="0.2">
      <c r="A78" s="146">
        <v>72</v>
      </c>
      <c r="B78" s="104"/>
      <c r="C78" s="106"/>
      <c r="D78" s="105"/>
      <c r="E78" s="105"/>
      <c r="F78" s="98" t="str">
        <f t="shared" si="18"/>
        <v>-</v>
      </c>
      <c r="G78" s="99" t="str">
        <f t="shared" si="24"/>
        <v>-</v>
      </c>
      <c r="H78" s="100" t="str">
        <f t="shared" si="19"/>
        <v>-</v>
      </c>
      <c r="I78" s="143"/>
      <c r="J78" s="146">
        <v>72</v>
      </c>
      <c r="K78" s="104"/>
      <c r="L78" s="106"/>
      <c r="M78" s="105"/>
      <c r="N78" s="105"/>
      <c r="O78" s="98" t="str">
        <f t="shared" si="20"/>
        <v>-</v>
      </c>
      <c r="P78" s="99" t="str">
        <f t="shared" si="25"/>
        <v>-</v>
      </c>
      <c r="Q78" s="100" t="str">
        <f t="shared" si="21"/>
        <v>-</v>
      </c>
      <c r="R78" s="143"/>
      <c r="S78" s="146">
        <v>72</v>
      </c>
      <c r="T78" s="104"/>
      <c r="U78" s="106"/>
      <c r="V78" s="105"/>
      <c r="W78" s="105"/>
      <c r="X78" s="98" t="str">
        <f t="shared" si="22"/>
        <v>-</v>
      </c>
      <c r="Y78" s="99" t="str">
        <f t="shared" si="26"/>
        <v>-</v>
      </c>
      <c r="Z78" s="100" t="str">
        <f t="shared" si="23"/>
        <v>-</v>
      </c>
      <c r="AA78" s="143"/>
    </row>
    <row r="79" spans="1:27" ht="19.899999999999999" customHeight="1" x14ac:dyDescent="0.2">
      <c r="A79" s="146">
        <v>73</v>
      </c>
      <c r="B79" s="104"/>
      <c r="C79" s="106"/>
      <c r="D79" s="105"/>
      <c r="E79" s="105"/>
      <c r="F79" s="98" t="str">
        <f t="shared" si="18"/>
        <v>-</v>
      </c>
      <c r="G79" s="99" t="str">
        <f t="shared" si="24"/>
        <v>-</v>
      </c>
      <c r="H79" s="100" t="str">
        <f t="shared" si="19"/>
        <v>-</v>
      </c>
      <c r="I79" s="143"/>
      <c r="J79" s="146">
        <v>73</v>
      </c>
      <c r="K79" s="104"/>
      <c r="L79" s="106"/>
      <c r="M79" s="105"/>
      <c r="N79" s="105"/>
      <c r="O79" s="98" t="str">
        <f t="shared" si="20"/>
        <v>-</v>
      </c>
      <c r="P79" s="99" t="str">
        <f t="shared" si="25"/>
        <v>-</v>
      </c>
      <c r="Q79" s="100" t="str">
        <f t="shared" si="21"/>
        <v>-</v>
      </c>
      <c r="R79" s="143"/>
      <c r="S79" s="146">
        <v>73</v>
      </c>
      <c r="T79" s="104"/>
      <c r="U79" s="106"/>
      <c r="V79" s="105"/>
      <c r="W79" s="105"/>
      <c r="X79" s="98" t="str">
        <f t="shared" si="22"/>
        <v>-</v>
      </c>
      <c r="Y79" s="99" t="str">
        <f t="shared" si="26"/>
        <v>-</v>
      </c>
      <c r="Z79" s="100" t="str">
        <f t="shared" si="23"/>
        <v>-</v>
      </c>
      <c r="AA79" s="143"/>
    </row>
    <row r="80" spans="1:27" ht="19.899999999999999" customHeight="1" x14ac:dyDescent="0.2">
      <c r="A80" s="146">
        <v>74</v>
      </c>
      <c r="B80" s="104"/>
      <c r="C80" s="106"/>
      <c r="D80" s="105"/>
      <c r="E80" s="105"/>
      <c r="F80" s="98" t="str">
        <f t="shared" si="18"/>
        <v>-</v>
      </c>
      <c r="G80" s="99" t="str">
        <f t="shared" si="24"/>
        <v>-</v>
      </c>
      <c r="H80" s="100" t="str">
        <f t="shared" si="19"/>
        <v>-</v>
      </c>
      <c r="I80" s="143"/>
      <c r="J80" s="146">
        <v>74</v>
      </c>
      <c r="K80" s="104"/>
      <c r="L80" s="106"/>
      <c r="M80" s="105"/>
      <c r="N80" s="105"/>
      <c r="O80" s="98" t="str">
        <f t="shared" si="20"/>
        <v>-</v>
      </c>
      <c r="P80" s="99" t="str">
        <f t="shared" si="25"/>
        <v>-</v>
      </c>
      <c r="Q80" s="100" t="str">
        <f t="shared" si="21"/>
        <v>-</v>
      </c>
      <c r="R80" s="143"/>
      <c r="S80" s="146">
        <v>74</v>
      </c>
      <c r="T80" s="104"/>
      <c r="U80" s="106"/>
      <c r="V80" s="105"/>
      <c r="W80" s="105"/>
      <c r="X80" s="98" t="str">
        <f t="shared" si="22"/>
        <v>-</v>
      </c>
      <c r="Y80" s="99" t="str">
        <f t="shared" si="26"/>
        <v>-</v>
      </c>
      <c r="Z80" s="100" t="str">
        <f t="shared" si="23"/>
        <v>-</v>
      </c>
      <c r="AA80" s="143"/>
    </row>
    <row r="81" spans="1:27" ht="19.899999999999999" customHeight="1" x14ac:dyDescent="0.2">
      <c r="A81" s="146">
        <v>75</v>
      </c>
      <c r="B81" s="104"/>
      <c r="C81" s="106"/>
      <c r="D81" s="105"/>
      <c r="E81" s="105"/>
      <c r="F81" s="98" t="str">
        <f t="shared" si="18"/>
        <v>-</v>
      </c>
      <c r="G81" s="99" t="str">
        <f t="shared" si="24"/>
        <v>-</v>
      </c>
      <c r="H81" s="100" t="str">
        <f t="shared" si="19"/>
        <v>-</v>
      </c>
      <c r="I81" s="143"/>
      <c r="J81" s="146">
        <v>75</v>
      </c>
      <c r="K81" s="104"/>
      <c r="L81" s="106"/>
      <c r="M81" s="105"/>
      <c r="N81" s="105"/>
      <c r="O81" s="98" t="str">
        <f t="shared" si="20"/>
        <v>-</v>
      </c>
      <c r="P81" s="99" t="str">
        <f t="shared" si="25"/>
        <v>-</v>
      </c>
      <c r="Q81" s="100" t="str">
        <f t="shared" si="21"/>
        <v>-</v>
      </c>
      <c r="R81" s="143"/>
      <c r="S81" s="146">
        <v>75</v>
      </c>
      <c r="T81" s="104"/>
      <c r="U81" s="106"/>
      <c r="V81" s="105"/>
      <c r="W81" s="105"/>
      <c r="X81" s="98" t="str">
        <f t="shared" si="22"/>
        <v>-</v>
      </c>
      <c r="Y81" s="99" t="str">
        <f t="shared" si="26"/>
        <v>-</v>
      </c>
      <c r="Z81" s="100" t="str">
        <f t="shared" si="23"/>
        <v>-</v>
      </c>
      <c r="AA81" s="143"/>
    </row>
    <row r="82" spans="1:27" ht="19.899999999999999" customHeight="1" x14ac:dyDescent="0.2">
      <c r="A82" s="146">
        <v>76</v>
      </c>
      <c r="B82" s="104"/>
      <c r="C82" s="106"/>
      <c r="D82" s="105"/>
      <c r="E82" s="105"/>
      <c r="F82" s="98" t="str">
        <f t="shared" si="18"/>
        <v>-</v>
      </c>
      <c r="G82" s="99" t="str">
        <f t="shared" si="24"/>
        <v>-</v>
      </c>
      <c r="H82" s="100" t="str">
        <f t="shared" si="19"/>
        <v>-</v>
      </c>
      <c r="I82" s="143"/>
      <c r="J82" s="146">
        <v>76</v>
      </c>
      <c r="K82" s="104"/>
      <c r="L82" s="106"/>
      <c r="M82" s="105"/>
      <c r="N82" s="105"/>
      <c r="O82" s="98" t="str">
        <f t="shared" si="20"/>
        <v>-</v>
      </c>
      <c r="P82" s="99" t="str">
        <f t="shared" si="25"/>
        <v>-</v>
      </c>
      <c r="Q82" s="100" t="str">
        <f t="shared" si="21"/>
        <v>-</v>
      </c>
      <c r="R82" s="143"/>
      <c r="S82" s="146">
        <v>76</v>
      </c>
      <c r="T82" s="104"/>
      <c r="U82" s="106"/>
      <c r="V82" s="105"/>
      <c r="W82" s="105"/>
      <c r="X82" s="98" t="str">
        <f t="shared" si="22"/>
        <v>-</v>
      </c>
      <c r="Y82" s="99" t="str">
        <f t="shared" si="26"/>
        <v>-</v>
      </c>
      <c r="Z82" s="100" t="str">
        <f t="shared" si="23"/>
        <v>-</v>
      </c>
      <c r="AA82" s="143"/>
    </row>
    <row r="83" spans="1:27" ht="19.899999999999999" customHeight="1" x14ac:dyDescent="0.2">
      <c r="A83" s="146">
        <v>77</v>
      </c>
      <c r="B83" s="104"/>
      <c r="C83" s="106"/>
      <c r="D83" s="105"/>
      <c r="E83" s="105"/>
      <c r="F83" s="98" t="str">
        <f t="shared" si="18"/>
        <v>-</v>
      </c>
      <c r="G83" s="99" t="str">
        <f t="shared" si="24"/>
        <v>-</v>
      </c>
      <c r="H83" s="100" t="str">
        <f t="shared" si="19"/>
        <v>-</v>
      </c>
      <c r="I83" s="143"/>
      <c r="J83" s="146">
        <v>77</v>
      </c>
      <c r="K83" s="104"/>
      <c r="L83" s="106"/>
      <c r="M83" s="105"/>
      <c r="N83" s="105"/>
      <c r="O83" s="98" t="str">
        <f t="shared" si="20"/>
        <v>-</v>
      </c>
      <c r="P83" s="99" t="str">
        <f t="shared" si="25"/>
        <v>-</v>
      </c>
      <c r="Q83" s="100" t="str">
        <f t="shared" si="21"/>
        <v>-</v>
      </c>
      <c r="R83" s="143"/>
      <c r="S83" s="146">
        <v>77</v>
      </c>
      <c r="T83" s="104"/>
      <c r="U83" s="106"/>
      <c r="V83" s="105"/>
      <c r="W83" s="105"/>
      <c r="X83" s="98" t="str">
        <f t="shared" si="22"/>
        <v>-</v>
      </c>
      <c r="Y83" s="99" t="str">
        <f t="shared" si="26"/>
        <v>-</v>
      </c>
      <c r="Z83" s="100" t="str">
        <f t="shared" si="23"/>
        <v>-</v>
      </c>
      <c r="AA83" s="143"/>
    </row>
    <row r="84" spans="1:27" ht="19.899999999999999" customHeight="1" x14ac:dyDescent="0.2">
      <c r="A84" s="146">
        <v>78</v>
      </c>
      <c r="B84" s="104"/>
      <c r="C84" s="106"/>
      <c r="D84" s="105"/>
      <c r="E84" s="105"/>
      <c r="F84" s="98" t="str">
        <f t="shared" si="18"/>
        <v>-</v>
      </c>
      <c r="G84" s="99" t="str">
        <f t="shared" si="24"/>
        <v>-</v>
      </c>
      <c r="H84" s="100" t="str">
        <f t="shared" si="19"/>
        <v>-</v>
      </c>
      <c r="I84" s="143"/>
      <c r="J84" s="146">
        <v>78</v>
      </c>
      <c r="K84" s="104"/>
      <c r="L84" s="106"/>
      <c r="M84" s="105"/>
      <c r="N84" s="105"/>
      <c r="O84" s="98" t="str">
        <f t="shared" si="20"/>
        <v>-</v>
      </c>
      <c r="P84" s="99" t="str">
        <f t="shared" si="25"/>
        <v>-</v>
      </c>
      <c r="Q84" s="100" t="str">
        <f t="shared" si="21"/>
        <v>-</v>
      </c>
      <c r="R84" s="143"/>
      <c r="S84" s="146">
        <v>78</v>
      </c>
      <c r="T84" s="104"/>
      <c r="U84" s="106"/>
      <c r="V84" s="105"/>
      <c r="W84" s="105"/>
      <c r="X84" s="98" t="str">
        <f t="shared" si="22"/>
        <v>-</v>
      </c>
      <c r="Y84" s="99" t="str">
        <f t="shared" si="26"/>
        <v>-</v>
      </c>
      <c r="Z84" s="100" t="str">
        <f t="shared" si="23"/>
        <v>-</v>
      </c>
      <c r="AA84" s="143"/>
    </row>
    <row r="85" spans="1:27" ht="19.899999999999999" customHeight="1" x14ac:dyDescent="0.2">
      <c r="A85" s="146">
        <v>79</v>
      </c>
      <c r="B85" s="104"/>
      <c r="C85" s="106"/>
      <c r="D85" s="105"/>
      <c r="E85" s="105"/>
      <c r="F85" s="98" t="str">
        <f t="shared" si="18"/>
        <v>-</v>
      </c>
      <c r="G85" s="99" t="str">
        <f t="shared" si="24"/>
        <v>-</v>
      </c>
      <c r="H85" s="100" t="str">
        <f t="shared" si="19"/>
        <v>-</v>
      </c>
      <c r="I85" s="143"/>
      <c r="J85" s="146">
        <v>79</v>
      </c>
      <c r="K85" s="104"/>
      <c r="L85" s="106"/>
      <c r="M85" s="105"/>
      <c r="N85" s="105"/>
      <c r="O85" s="98" t="str">
        <f t="shared" si="20"/>
        <v>-</v>
      </c>
      <c r="P85" s="99" t="str">
        <f t="shared" si="25"/>
        <v>-</v>
      </c>
      <c r="Q85" s="100" t="str">
        <f t="shared" si="21"/>
        <v>-</v>
      </c>
      <c r="R85" s="143"/>
      <c r="S85" s="146">
        <v>79</v>
      </c>
      <c r="T85" s="104"/>
      <c r="U85" s="106"/>
      <c r="V85" s="105"/>
      <c r="W85" s="105"/>
      <c r="X85" s="98" t="str">
        <f t="shared" si="22"/>
        <v>-</v>
      </c>
      <c r="Y85" s="99" t="str">
        <f t="shared" si="26"/>
        <v>-</v>
      </c>
      <c r="Z85" s="100" t="str">
        <f t="shared" si="23"/>
        <v>-</v>
      </c>
      <c r="AA85" s="143"/>
    </row>
    <row r="86" spans="1:27" ht="19.899999999999999" customHeight="1" x14ac:dyDescent="0.2">
      <c r="A86" s="146">
        <v>80</v>
      </c>
      <c r="B86" s="104"/>
      <c r="C86" s="106"/>
      <c r="D86" s="105"/>
      <c r="E86" s="105"/>
      <c r="F86" s="98" t="str">
        <f t="shared" si="18"/>
        <v>-</v>
      </c>
      <c r="G86" s="99" t="str">
        <f t="shared" si="24"/>
        <v>-</v>
      </c>
      <c r="H86" s="100" t="str">
        <f t="shared" si="19"/>
        <v>-</v>
      </c>
      <c r="I86" s="143"/>
      <c r="J86" s="146">
        <v>80</v>
      </c>
      <c r="K86" s="104"/>
      <c r="L86" s="106"/>
      <c r="M86" s="105"/>
      <c r="N86" s="105"/>
      <c r="O86" s="98" t="str">
        <f t="shared" si="20"/>
        <v>-</v>
      </c>
      <c r="P86" s="99" t="str">
        <f t="shared" si="25"/>
        <v>-</v>
      </c>
      <c r="Q86" s="100" t="str">
        <f t="shared" si="21"/>
        <v>-</v>
      </c>
      <c r="R86" s="143"/>
      <c r="S86" s="146">
        <v>80</v>
      </c>
      <c r="T86" s="104"/>
      <c r="U86" s="106"/>
      <c r="V86" s="105"/>
      <c r="W86" s="105"/>
      <c r="X86" s="98" t="str">
        <f t="shared" si="22"/>
        <v>-</v>
      </c>
      <c r="Y86" s="99" t="str">
        <f t="shared" si="26"/>
        <v>-</v>
      </c>
      <c r="Z86" s="100" t="str">
        <f t="shared" si="23"/>
        <v>-</v>
      </c>
      <c r="AA86" s="143"/>
    </row>
    <row r="87" spans="1:27" ht="19.899999999999999" customHeight="1" x14ac:dyDescent="0.2">
      <c r="A87" s="146">
        <v>81</v>
      </c>
      <c r="B87" s="104"/>
      <c r="C87" s="106"/>
      <c r="D87" s="105"/>
      <c r="E87" s="105"/>
      <c r="F87" s="98" t="str">
        <f t="shared" si="18"/>
        <v>-</v>
      </c>
      <c r="G87" s="99" t="str">
        <f t="shared" si="24"/>
        <v>-</v>
      </c>
      <c r="H87" s="100" t="str">
        <f t="shared" si="19"/>
        <v>-</v>
      </c>
      <c r="I87" s="143"/>
      <c r="J87" s="146">
        <v>81</v>
      </c>
      <c r="K87" s="104"/>
      <c r="L87" s="106"/>
      <c r="M87" s="105"/>
      <c r="N87" s="105"/>
      <c r="O87" s="98" t="str">
        <f t="shared" si="20"/>
        <v>-</v>
      </c>
      <c r="P87" s="99" t="str">
        <f t="shared" si="25"/>
        <v>-</v>
      </c>
      <c r="Q87" s="100" t="str">
        <f t="shared" si="21"/>
        <v>-</v>
      </c>
      <c r="R87" s="143"/>
      <c r="S87" s="146">
        <v>81</v>
      </c>
      <c r="T87" s="104"/>
      <c r="U87" s="106"/>
      <c r="V87" s="105"/>
      <c r="W87" s="105"/>
      <c r="X87" s="98" t="str">
        <f t="shared" si="22"/>
        <v>-</v>
      </c>
      <c r="Y87" s="99" t="str">
        <f t="shared" si="26"/>
        <v>-</v>
      </c>
      <c r="Z87" s="100" t="str">
        <f t="shared" si="23"/>
        <v>-</v>
      </c>
      <c r="AA87" s="143"/>
    </row>
    <row r="88" spans="1:27" ht="19.899999999999999" customHeight="1" x14ac:dyDescent="0.2">
      <c r="A88" s="146">
        <v>82</v>
      </c>
      <c r="B88" s="104"/>
      <c r="C88" s="106"/>
      <c r="D88" s="105"/>
      <c r="E88" s="105"/>
      <c r="F88" s="98" t="str">
        <f t="shared" si="18"/>
        <v>-</v>
      </c>
      <c r="G88" s="99" t="str">
        <f t="shared" si="24"/>
        <v>-</v>
      </c>
      <c r="H88" s="100" t="str">
        <f t="shared" si="19"/>
        <v>-</v>
      </c>
      <c r="I88" s="143"/>
      <c r="J88" s="146">
        <v>82</v>
      </c>
      <c r="K88" s="104"/>
      <c r="L88" s="106"/>
      <c r="M88" s="105"/>
      <c r="N88" s="105"/>
      <c r="O88" s="98" t="str">
        <f t="shared" si="20"/>
        <v>-</v>
      </c>
      <c r="P88" s="99" t="str">
        <f t="shared" si="25"/>
        <v>-</v>
      </c>
      <c r="Q88" s="100" t="str">
        <f t="shared" si="21"/>
        <v>-</v>
      </c>
      <c r="R88" s="143"/>
      <c r="S88" s="146">
        <v>82</v>
      </c>
      <c r="T88" s="104"/>
      <c r="U88" s="106"/>
      <c r="V88" s="105"/>
      <c r="W88" s="105"/>
      <c r="X88" s="98" t="str">
        <f t="shared" si="22"/>
        <v>-</v>
      </c>
      <c r="Y88" s="99" t="str">
        <f t="shared" si="26"/>
        <v>-</v>
      </c>
      <c r="Z88" s="100" t="str">
        <f t="shared" si="23"/>
        <v>-</v>
      </c>
      <c r="AA88" s="143"/>
    </row>
    <row r="89" spans="1:27" ht="19.899999999999999" customHeight="1" x14ac:dyDescent="0.2">
      <c r="A89" s="146">
        <v>83</v>
      </c>
      <c r="B89" s="104"/>
      <c r="C89" s="106"/>
      <c r="D89" s="105"/>
      <c r="E89" s="105"/>
      <c r="F89" s="98" t="str">
        <f t="shared" si="18"/>
        <v>-</v>
      </c>
      <c r="G89" s="99" t="str">
        <f t="shared" si="24"/>
        <v>-</v>
      </c>
      <c r="H89" s="100" t="str">
        <f t="shared" si="19"/>
        <v>-</v>
      </c>
      <c r="I89" s="143"/>
      <c r="J89" s="146">
        <v>83</v>
      </c>
      <c r="K89" s="104"/>
      <c r="L89" s="106"/>
      <c r="M89" s="105"/>
      <c r="N89" s="105"/>
      <c r="O89" s="98" t="str">
        <f t="shared" si="20"/>
        <v>-</v>
      </c>
      <c r="P89" s="99" t="str">
        <f t="shared" si="25"/>
        <v>-</v>
      </c>
      <c r="Q89" s="100" t="str">
        <f t="shared" si="21"/>
        <v>-</v>
      </c>
      <c r="R89" s="143"/>
      <c r="S89" s="146">
        <v>83</v>
      </c>
      <c r="T89" s="104"/>
      <c r="U89" s="106"/>
      <c r="V89" s="105"/>
      <c r="W89" s="105"/>
      <c r="X89" s="98" t="str">
        <f t="shared" si="22"/>
        <v>-</v>
      </c>
      <c r="Y89" s="99" t="str">
        <f t="shared" si="26"/>
        <v>-</v>
      </c>
      <c r="Z89" s="100" t="str">
        <f t="shared" si="23"/>
        <v>-</v>
      </c>
      <c r="AA89" s="143"/>
    </row>
    <row r="90" spans="1:27" ht="19.899999999999999" customHeight="1" x14ac:dyDescent="0.2">
      <c r="A90" s="146">
        <v>84</v>
      </c>
      <c r="B90" s="104"/>
      <c r="C90" s="106"/>
      <c r="D90" s="105"/>
      <c r="E90" s="105"/>
      <c r="F90" s="98" t="str">
        <f t="shared" si="18"/>
        <v>-</v>
      </c>
      <c r="G90" s="99" t="str">
        <f t="shared" si="24"/>
        <v>-</v>
      </c>
      <c r="H90" s="100" t="str">
        <f t="shared" si="19"/>
        <v>-</v>
      </c>
      <c r="I90" s="143"/>
      <c r="J90" s="146">
        <v>84</v>
      </c>
      <c r="K90" s="104"/>
      <c r="L90" s="106"/>
      <c r="M90" s="105"/>
      <c r="N90" s="105"/>
      <c r="O90" s="98" t="str">
        <f t="shared" si="20"/>
        <v>-</v>
      </c>
      <c r="P90" s="99" t="str">
        <f t="shared" si="25"/>
        <v>-</v>
      </c>
      <c r="Q90" s="100" t="str">
        <f t="shared" si="21"/>
        <v>-</v>
      </c>
      <c r="R90" s="143"/>
      <c r="S90" s="146">
        <v>84</v>
      </c>
      <c r="T90" s="104"/>
      <c r="U90" s="106"/>
      <c r="V90" s="105"/>
      <c r="W90" s="105"/>
      <c r="X90" s="98" t="str">
        <f t="shared" si="22"/>
        <v>-</v>
      </c>
      <c r="Y90" s="99" t="str">
        <f t="shared" si="26"/>
        <v>-</v>
      </c>
      <c r="Z90" s="100" t="str">
        <f t="shared" si="23"/>
        <v>-</v>
      </c>
      <c r="AA90" s="143"/>
    </row>
    <row r="91" spans="1:27" ht="19.899999999999999" customHeight="1" x14ac:dyDescent="0.2">
      <c r="A91" s="146">
        <v>85</v>
      </c>
      <c r="B91" s="104"/>
      <c r="C91" s="106"/>
      <c r="D91" s="105"/>
      <c r="E91" s="105"/>
      <c r="F91" s="98" t="str">
        <f t="shared" si="18"/>
        <v>-</v>
      </c>
      <c r="G91" s="99" t="str">
        <f t="shared" si="24"/>
        <v>-</v>
      </c>
      <c r="H91" s="100" t="str">
        <f t="shared" si="19"/>
        <v>-</v>
      </c>
      <c r="I91" s="143"/>
      <c r="J91" s="146">
        <v>85</v>
      </c>
      <c r="K91" s="104"/>
      <c r="L91" s="106"/>
      <c r="M91" s="105"/>
      <c r="N91" s="105"/>
      <c r="O91" s="98" t="str">
        <f t="shared" si="20"/>
        <v>-</v>
      </c>
      <c r="P91" s="99" t="str">
        <f t="shared" si="25"/>
        <v>-</v>
      </c>
      <c r="Q91" s="100" t="str">
        <f t="shared" si="21"/>
        <v>-</v>
      </c>
      <c r="R91" s="143"/>
      <c r="S91" s="146">
        <v>85</v>
      </c>
      <c r="T91" s="104"/>
      <c r="U91" s="106"/>
      <c r="V91" s="105"/>
      <c r="W91" s="105"/>
      <c r="X91" s="98" t="str">
        <f t="shared" si="22"/>
        <v>-</v>
      </c>
      <c r="Y91" s="99" t="str">
        <f t="shared" si="26"/>
        <v>-</v>
      </c>
      <c r="Z91" s="100" t="str">
        <f t="shared" si="23"/>
        <v>-</v>
      </c>
      <c r="AA91" s="143"/>
    </row>
    <row r="92" spans="1:27" ht="19.899999999999999" customHeight="1" x14ac:dyDescent="0.2">
      <c r="A92" s="146">
        <v>86</v>
      </c>
      <c r="B92" s="104"/>
      <c r="C92" s="106"/>
      <c r="D92" s="105"/>
      <c r="E92" s="105"/>
      <c r="F92" s="98" t="str">
        <f t="shared" si="18"/>
        <v>-</v>
      </c>
      <c r="G92" s="99" t="str">
        <f t="shared" si="24"/>
        <v>-</v>
      </c>
      <c r="H92" s="100" t="str">
        <f t="shared" si="19"/>
        <v>-</v>
      </c>
      <c r="I92" s="143"/>
      <c r="J92" s="146">
        <v>86</v>
      </c>
      <c r="K92" s="104"/>
      <c r="L92" s="106"/>
      <c r="M92" s="105"/>
      <c r="N92" s="105"/>
      <c r="O92" s="98" t="str">
        <f t="shared" si="20"/>
        <v>-</v>
      </c>
      <c r="P92" s="99" t="str">
        <f t="shared" si="25"/>
        <v>-</v>
      </c>
      <c r="Q92" s="100" t="str">
        <f t="shared" si="21"/>
        <v>-</v>
      </c>
      <c r="R92" s="143"/>
      <c r="S92" s="146">
        <v>86</v>
      </c>
      <c r="T92" s="104"/>
      <c r="U92" s="106"/>
      <c r="V92" s="105"/>
      <c r="W92" s="105"/>
      <c r="X92" s="98" t="str">
        <f t="shared" si="22"/>
        <v>-</v>
      </c>
      <c r="Y92" s="99" t="str">
        <f t="shared" si="26"/>
        <v>-</v>
      </c>
      <c r="Z92" s="100" t="str">
        <f t="shared" si="23"/>
        <v>-</v>
      </c>
      <c r="AA92" s="143"/>
    </row>
    <row r="93" spans="1:27" ht="19.899999999999999" customHeight="1" x14ac:dyDescent="0.2">
      <c r="A93" s="146">
        <v>87</v>
      </c>
      <c r="B93" s="104"/>
      <c r="C93" s="106"/>
      <c r="D93" s="105"/>
      <c r="E93" s="105"/>
      <c r="F93" s="98" t="str">
        <f t="shared" si="18"/>
        <v>-</v>
      </c>
      <c r="G93" s="99" t="str">
        <f t="shared" si="24"/>
        <v>-</v>
      </c>
      <c r="H93" s="100" t="str">
        <f t="shared" si="19"/>
        <v>-</v>
      </c>
      <c r="I93" s="143"/>
      <c r="J93" s="146">
        <v>87</v>
      </c>
      <c r="K93" s="104"/>
      <c r="L93" s="106"/>
      <c r="M93" s="105"/>
      <c r="N93" s="105"/>
      <c r="O93" s="98" t="str">
        <f t="shared" si="20"/>
        <v>-</v>
      </c>
      <c r="P93" s="99" t="str">
        <f t="shared" si="25"/>
        <v>-</v>
      </c>
      <c r="Q93" s="100" t="str">
        <f t="shared" si="21"/>
        <v>-</v>
      </c>
      <c r="R93" s="143"/>
      <c r="S93" s="146">
        <v>87</v>
      </c>
      <c r="T93" s="104"/>
      <c r="U93" s="106"/>
      <c r="V93" s="105"/>
      <c r="W93" s="105"/>
      <c r="X93" s="98" t="str">
        <f t="shared" si="22"/>
        <v>-</v>
      </c>
      <c r="Y93" s="99" t="str">
        <f t="shared" si="26"/>
        <v>-</v>
      </c>
      <c r="Z93" s="100" t="str">
        <f t="shared" si="23"/>
        <v>-</v>
      </c>
      <c r="AA93" s="143"/>
    </row>
    <row r="94" spans="1:27" ht="19.899999999999999" customHeight="1" x14ac:dyDescent="0.2">
      <c r="A94" s="146">
        <v>88</v>
      </c>
      <c r="B94" s="104"/>
      <c r="C94" s="106"/>
      <c r="D94" s="105"/>
      <c r="E94" s="105"/>
      <c r="F94" s="98" t="str">
        <f t="shared" si="18"/>
        <v>-</v>
      </c>
      <c r="G94" s="99" t="str">
        <f t="shared" si="24"/>
        <v>-</v>
      </c>
      <c r="H94" s="100" t="str">
        <f t="shared" si="19"/>
        <v>-</v>
      </c>
      <c r="I94" s="143"/>
      <c r="J94" s="146">
        <v>88</v>
      </c>
      <c r="K94" s="104"/>
      <c r="L94" s="106"/>
      <c r="M94" s="105"/>
      <c r="N94" s="105"/>
      <c r="O94" s="98" t="str">
        <f t="shared" si="20"/>
        <v>-</v>
      </c>
      <c r="P94" s="99" t="str">
        <f t="shared" si="25"/>
        <v>-</v>
      </c>
      <c r="Q94" s="100" t="str">
        <f t="shared" si="21"/>
        <v>-</v>
      </c>
      <c r="R94" s="143"/>
      <c r="S94" s="146">
        <v>88</v>
      </c>
      <c r="T94" s="104"/>
      <c r="U94" s="106"/>
      <c r="V94" s="105"/>
      <c r="W94" s="105"/>
      <c r="X94" s="98" t="str">
        <f t="shared" si="22"/>
        <v>-</v>
      </c>
      <c r="Y94" s="99" t="str">
        <f t="shared" si="26"/>
        <v>-</v>
      </c>
      <c r="Z94" s="100" t="str">
        <f t="shared" si="23"/>
        <v>-</v>
      </c>
      <c r="AA94" s="143"/>
    </row>
    <row r="95" spans="1:27" ht="19.899999999999999" customHeight="1" x14ac:dyDescent="0.2">
      <c r="A95" s="146">
        <v>89</v>
      </c>
      <c r="B95" s="104"/>
      <c r="C95" s="106"/>
      <c r="D95" s="105"/>
      <c r="E95" s="105"/>
      <c r="F95" s="98" t="str">
        <f t="shared" si="18"/>
        <v>-</v>
      </c>
      <c r="G95" s="99" t="str">
        <f t="shared" si="24"/>
        <v>-</v>
      </c>
      <c r="H95" s="100" t="str">
        <f t="shared" si="19"/>
        <v>-</v>
      </c>
      <c r="I95" s="143"/>
      <c r="J95" s="146">
        <v>89</v>
      </c>
      <c r="K95" s="104"/>
      <c r="L95" s="106"/>
      <c r="M95" s="105"/>
      <c r="N95" s="105"/>
      <c r="O95" s="98" t="str">
        <f t="shared" si="20"/>
        <v>-</v>
      </c>
      <c r="P95" s="99" t="str">
        <f t="shared" si="25"/>
        <v>-</v>
      </c>
      <c r="Q95" s="100" t="str">
        <f t="shared" si="21"/>
        <v>-</v>
      </c>
      <c r="R95" s="143"/>
      <c r="S95" s="146">
        <v>89</v>
      </c>
      <c r="T95" s="104"/>
      <c r="U95" s="106"/>
      <c r="V95" s="105"/>
      <c r="W95" s="105"/>
      <c r="X95" s="98" t="str">
        <f t="shared" si="22"/>
        <v>-</v>
      </c>
      <c r="Y95" s="99" t="str">
        <f t="shared" si="26"/>
        <v>-</v>
      </c>
      <c r="Z95" s="100" t="str">
        <f t="shared" si="23"/>
        <v>-</v>
      </c>
      <c r="AA95" s="143"/>
    </row>
    <row r="96" spans="1:27" ht="19.899999999999999" customHeight="1" x14ac:dyDescent="0.2">
      <c r="A96" s="146">
        <v>90</v>
      </c>
      <c r="B96" s="104"/>
      <c r="C96" s="106"/>
      <c r="D96" s="105"/>
      <c r="E96" s="105"/>
      <c r="F96" s="98" t="str">
        <f t="shared" si="18"/>
        <v>-</v>
      </c>
      <c r="G96" s="99" t="str">
        <f t="shared" si="24"/>
        <v>-</v>
      </c>
      <c r="H96" s="100" t="str">
        <f t="shared" si="19"/>
        <v>-</v>
      </c>
      <c r="I96" s="143"/>
      <c r="J96" s="146">
        <v>90</v>
      </c>
      <c r="K96" s="104"/>
      <c r="L96" s="106"/>
      <c r="M96" s="105"/>
      <c r="N96" s="105"/>
      <c r="O96" s="98" t="str">
        <f t="shared" si="20"/>
        <v>-</v>
      </c>
      <c r="P96" s="99" t="str">
        <f t="shared" si="25"/>
        <v>-</v>
      </c>
      <c r="Q96" s="100" t="str">
        <f t="shared" si="21"/>
        <v>-</v>
      </c>
      <c r="R96" s="143"/>
      <c r="S96" s="146">
        <v>90</v>
      </c>
      <c r="T96" s="104"/>
      <c r="U96" s="106"/>
      <c r="V96" s="105"/>
      <c r="W96" s="105"/>
      <c r="X96" s="98" t="str">
        <f t="shared" si="22"/>
        <v>-</v>
      </c>
      <c r="Y96" s="99" t="str">
        <f t="shared" si="26"/>
        <v>-</v>
      </c>
      <c r="Z96" s="100" t="str">
        <f t="shared" si="23"/>
        <v>-</v>
      </c>
      <c r="AA96" s="143"/>
    </row>
    <row r="97" spans="1:27" ht="19.899999999999999" customHeight="1" x14ac:dyDescent="0.2">
      <c r="A97" s="146">
        <v>91</v>
      </c>
      <c r="B97" s="104"/>
      <c r="C97" s="106"/>
      <c r="D97" s="105"/>
      <c r="E97" s="105"/>
      <c r="F97" s="98" t="str">
        <f t="shared" si="18"/>
        <v>-</v>
      </c>
      <c r="G97" s="99" t="str">
        <f t="shared" si="24"/>
        <v>-</v>
      </c>
      <c r="H97" s="100" t="str">
        <f t="shared" si="19"/>
        <v>-</v>
      </c>
      <c r="I97" s="143"/>
      <c r="J97" s="146">
        <v>91</v>
      </c>
      <c r="K97" s="104"/>
      <c r="L97" s="106"/>
      <c r="M97" s="105"/>
      <c r="N97" s="105"/>
      <c r="O97" s="98" t="str">
        <f t="shared" si="20"/>
        <v>-</v>
      </c>
      <c r="P97" s="99" t="str">
        <f t="shared" si="25"/>
        <v>-</v>
      </c>
      <c r="Q97" s="100" t="str">
        <f t="shared" si="21"/>
        <v>-</v>
      </c>
      <c r="R97" s="143"/>
      <c r="S97" s="146">
        <v>91</v>
      </c>
      <c r="T97" s="104"/>
      <c r="U97" s="106"/>
      <c r="V97" s="105"/>
      <c r="W97" s="105"/>
      <c r="X97" s="98" t="str">
        <f t="shared" si="22"/>
        <v>-</v>
      </c>
      <c r="Y97" s="99" t="str">
        <f t="shared" si="26"/>
        <v>-</v>
      </c>
      <c r="Z97" s="100" t="str">
        <f t="shared" si="23"/>
        <v>-</v>
      </c>
      <c r="AA97" s="143"/>
    </row>
    <row r="98" spans="1:27" ht="19.899999999999999" customHeight="1" x14ac:dyDescent="0.2">
      <c r="A98" s="146">
        <v>92</v>
      </c>
      <c r="B98" s="104"/>
      <c r="C98" s="106"/>
      <c r="D98" s="105"/>
      <c r="E98" s="105"/>
      <c r="F98" s="98" t="str">
        <f t="shared" si="18"/>
        <v>-</v>
      </c>
      <c r="G98" s="99" t="str">
        <f t="shared" si="24"/>
        <v>-</v>
      </c>
      <c r="H98" s="100" t="str">
        <f t="shared" si="19"/>
        <v>-</v>
      </c>
      <c r="I98" s="143"/>
      <c r="J98" s="146">
        <v>92</v>
      </c>
      <c r="K98" s="104"/>
      <c r="L98" s="106"/>
      <c r="M98" s="105"/>
      <c r="N98" s="105"/>
      <c r="O98" s="98" t="str">
        <f t="shared" si="20"/>
        <v>-</v>
      </c>
      <c r="P98" s="99" t="str">
        <f t="shared" si="25"/>
        <v>-</v>
      </c>
      <c r="Q98" s="100" t="str">
        <f t="shared" si="21"/>
        <v>-</v>
      </c>
      <c r="R98" s="143"/>
      <c r="S98" s="146">
        <v>92</v>
      </c>
      <c r="T98" s="104"/>
      <c r="U98" s="106"/>
      <c r="V98" s="105"/>
      <c r="W98" s="105"/>
      <c r="X98" s="98" t="str">
        <f t="shared" si="22"/>
        <v>-</v>
      </c>
      <c r="Y98" s="99" t="str">
        <f t="shared" si="26"/>
        <v>-</v>
      </c>
      <c r="Z98" s="100" t="str">
        <f t="shared" si="23"/>
        <v>-</v>
      </c>
      <c r="AA98" s="143"/>
    </row>
    <row r="99" spans="1:27" ht="19.899999999999999" customHeight="1" x14ac:dyDescent="0.2">
      <c r="A99" s="146">
        <v>93</v>
      </c>
      <c r="B99" s="104"/>
      <c r="C99" s="106"/>
      <c r="D99" s="105"/>
      <c r="E99" s="105"/>
      <c r="F99" s="98" t="str">
        <f t="shared" si="18"/>
        <v>-</v>
      </c>
      <c r="G99" s="99" t="str">
        <f t="shared" si="24"/>
        <v>-</v>
      </c>
      <c r="H99" s="100" t="str">
        <f t="shared" si="19"/>
        <v>-</v>
      </c>
      <c r="I99" s="143"/>
      <c r="J99" s="146">
        <v>93</v>
      </c>
      <c r="K99" s="104"/>
      <c r="L99" s="106"/>
      <c r="M99" s="105"/>
      <c r="N99" s="105"/>
      <c r="O99" s="98" t="str">
        <f t="shared" si="20"/>
        <v>-</v>
      </c>
      <c r="P99" s="99" t="str">
        <f t="shared" si="25"/>
        <v>-</v>
      </c>
      <c r="Q99" s="100" t="str">
        <f t="shared" si="21"/>
        <v>-</v>
      </c>
      <c r="R99" s="143"/>
      <c r="S99" s="146">
        <v>93</v>
      </c>
      <c r="T99" s="104"/>
      <c r="U99" s="106"/>
      <c r="V99" s="105"/>
      <c r="W99" s="105"/>
      <c r="X99" s="98" t="str">
        <f t="shared" si="22"/>
        <v>-</v>
      </c>
      <c r="Y99" s="99" t="str">
        <f t="shared" si="26"/>
        <v>-</v>
      </c>
      <c r="Z99" s="100" t="str">
        <f t="shared" si="23"/>
        <v>-</v>
      </c>
      <c r="AA99" s="143"/>
    </row>
    <row r="100" spans="1:27" ht="19.899999999999999" customHeight="1" x14ac:dyDescent="0.2">
      <c r="A100" s="146">
        <v>94</v>
      </c>
      <c r="B100" s="104"/>
      <c r="C100" s="106"/>
      <c r="D100" s="105"/>
      <c r="E100" s="105"/>
      <c r="F100" s="98" t="str">
        <f t="shared" si="18"/>
        <v>-</v>
      </c>
      <c r="G100" s="99" t="str">
        <f t="shared" si="24"/>
        <v>-</v>
      </c>
      <c r="H100" s="100" t="str">
        <f t="shared" si="19"/>
        <v>-</v>
      </c>
      <c r="I100" s="143"/>
      <c r="J100" s="146">
        <v>94</v>
      </c>
      <c r="K100" s="104"/>
      <c r="L100" s="106"/>
      <c r="M100" s="105"/>
      <c r="N100" s="105"/>
      <c r="O100" s="98" t="str">
        <f t="shared" si="20"/>
        <v>-</v>
      </c>
      <c r="P100" s="99" t="str">
        <f t="shared" si="25"/>
        <v>-</v>
      </c>
      <c r="Q100" s="100" t="str">
        <f t="shared" si="21"/>
        <v>-</v>
      </c>
      <c r="R100" s="143"/>
      <c r="S100" s="146">
        <v>94</v>
      </c>
      <c r="T100" s="104"/>
      <c r="U100" s="106"/>
      <c r="V100" s="105"/>
      <c r="W100" s="105"/>
      <c r="X100" s="98" t="str">
        <f t="shared" si="22"/>
        <v>-</v>
      </c>
      <c r="Y100" s="99" t="str">
        <f t="shared" si="26"/>
        <v>-</v>
      </c>
      <c r="Z100" s="100" t="str">
        <f t="shared" si="23"/>
        <v>-</v>
      </c>
      <c r="AA100" s="143"/>
    </row>
    <row r="101" spans="1:27" ht="19.899999999999999" customHeight="1" x14ac:dyDescent="0.2">
      <c r="A101" s="146">
        <v>95</v>
      </c>
      <c r="B101" s="104"/>
      <c r="C101" s="106"/>
      <c r="D101" s="105"/>
      <c r="E101" s="105"/>
      <c r="F101" s="98" t="str">
        <f t="shared" si="18"/>
        <v>-</v>
      </c>
      <c r="G101" s="99" t="str">
        <f t="shared" si="24"/>
        <v>-</v>
      </c>
      <c r="H101" s="100" t="str">
        <f t="shared" si="19"/>
        <v>-</v>
      </c>
      <c r="I101" s="143"/>
      <c r="J101" s="146">
        <v>95</v>
      </c>
      <c r="K101" s="104"/>
      <c r="L101" s="106"/>
      <c r="M101" s="105"/>
      <c r="N101" s="105"/>
      <c r="O101" s="98" t="str">
        <f t="shared" si="20"/>
        <v>-</v>
      </c>
      <c r="P101" s="99" t="str">
        <f t="shared" si="25"/>
        <v>-</v>
      </c>
      <c r="Q101" s="100" t="str">
        <f t="shared" si="21"/>
        <v>-</v>
      </c>
      <c r="R101" s="143"/>
      <c r="S101" s="146">
        <v>95</v>
      </c>
      <c r="T101" s="104"/>
      <c r="U101" s="106"/>
      <c r="V101" s="105"/>
      <c r="W101" s="105"/>
      <c r="X101" s="98" t="str">
        <f t="shared" si="22"/>
        <v>-</v>
      </c>
      <c r="Y101" s="99" t="str">
        <f t="shared" si="26"/>
        <v>-</v>
      </c>
      <c r="Z101" s="100" t="str">
        <f t="shared" si="23"/>
        <v>-</v>
      </c>
      <c r="AA101" s="143"/>
    </row>
    <row r="102" spans="1:27" ht="19.899999999999999" customHeight="1" x14ac:dyDescent="0.2">
      <c r="A102" s="146">
        <v>96</v>
      </c>
      <c r="B102" s="104"/>
      <c r="C102" s="106"/>
      <c r="D102" s="105"/>
      <c r="E102" s="105"/>
      <c r="F102" s="98" t="str">
        <f t="shared" ref="F102:F133" si="27">IF(E102=0,"-",D102/E102)</f>
        <v>-</v>
      </c>
      <c r="G102" s="99" t="str">
        <f t="shared" si="24"/>
        <v>-</v>
      </c>
      <c r="H102" s="100" t="str">
        <f t="shared" ref="H102:H133" si="28">IF(D102=0,"-",C102/E102)</f>
        <v>-</v>
      </c>
      <c r="I102" s="143"/>
      <c r="J102" s="146">
        <v>96</v>
      </c>
      <c r="K102" s="104"/>
      <c r="L102" s="106"/>
      <c r="M102" s="105"/>
      <c r="N102" s="105"/>
      <c r="O102" s="98" t="str">
        <f t="shared" ref="O102:O133" si="29">IF(N102=0,"-",M102/N102)</f>
        <v>-</v>
      </c>
      <c r="P102" s="99" t="str">
        <f t="shared" si="25"/>
        <v>-</v>
      </c>
      <c r="Q102" s="100" t="str">
        <f t="shared" ref="Q102:Q133" si="30">IF(M102=0,"-",L102/N102)</f>
        <v>-</v>
      </c>
      <c r="R102" s="143"/>
      <c r="S102" s="146">
        <v>96</v>
      </c>
      <c r="T102" s="104"/>
      <c r="U102" s="106"/>
      <c r="V102" s="105"/>
      <c r="W102" s="105"/>
      <c r="X102" s="98" t="str">
        <f t="shared" ref="X102:X133" si="31">IF(W102=0,"-",V102/W102)</f>
        <v>-</v>
      </c>
      <c r="Y102" s="99" t="str">
        <f t="shared" si="26"/>
        <v>-</v>
      </c>
      <c r="Z102" s="100" t="str">
        <f t="shared" ref="Z102:Z133" si="32">IF(V102=0,"-",U102/W102)</f>
        <v>-</v>
      </c>
      <c r="AA102" s="143"/>
    </row>
    <row r="103" spans="1:27" ht="19.899999999999999" customHeight="1" x14ac:dyDescent="0.2">
      <c r="A103" s="146">
        <v>97</v>
      </c>
      <c r="B103" s="104"/>
      <c r="C103" s="106"/>
      <c r="D103" s="105"/>
      <c r="E103" s="105"/>
      <c r="F103" s="98" t="str">
        <f t="shared" si="27"/>
        <v>-</v>
      </c>
      <c r="G103" s="99" t="str">
        <f t="shared" ref="G103:G134" si="33">IF(E103=0,"-",C103*F103)</f>
        <v>-</v>
      </c>
      <c r="H103" s="100" t="str">
        <f t="shared" si="28"/>
        <v>-</v>
      </c>
      <c r="I103" s="143"/>
      <c r="J103" s="146">
        <v>97</v>
      </c>
      <c r="K103" s="104"/>
      <c r="L103" s="106"/>
      <c r="M103" s="105"/>
      <c r="N103" s="105"/>
      <c r="O103" s="98" t="str">
        <f t="shared" si="29"/>
        <v>-</v>
      </c>
      <c r="P103" s="99" t="str">
        <f t="shared" ref="P103:P134" si="34">IF(N103=0,"-",L103*O103)</f>
        <v>-</v>
      </c>
      <c r="Q103" s="100" t="str">
        <f t="shared" si="30"/>
        <v>-</v>
      </c>
      <c r="R103" s="143"/>
      <c r="S103" s="146">
        <v>97</v>
      </c>
      <c r="T103" s="104"/>
      <c r="U103" s="106"/>
      <c r="V103" s="105"/>
      <c r="W103" s="105"/>
      <c r="X103" s="98" t="str">
        <f t="shared" si="31"/>
        <v>-</v>
      </c>
      <c r="Y103" s="99" t="str">
        <f t="shared" ref="Y103:Y134" si="35">IF(W103=0,"-",U103*X103)</f>
        <v>-</v>
      </c>
      <c r="Z103" s="100" t="str">
        <f t="shared" si="32"/>
        <v>-</v>
      </c>
      <c r="AA103" s="143"/>
    </row>
    <row r="104" spans="1:27" ht="19.899999999999999" customHeight="1" x14ac:dyDescent="0.2">
      <c r="A104" s="146">
        <v>98</v>
      </c>
      <c r="B104" s="104"/>
      <c r="C104" s="106"/>
      <c r="D104" s="105"/>
      <c r="E104" s="105"/>
      <c r="F104" s="98" t="str">
        <f t="shared" si="27"/>
        <v>-</v>
      </c>
      <c r="G104" s="99" t="str">
        <f t="shared" si="33"/>
        <v>-</v>
      </c>
      <c r="H104" s="100" t="str">
        <f t="shared" si="28"/>
        <v>-</v>
      </c>
      <c r="I104" s="143"/>
      <c r="J104" s="146">
        <v>98</v>
      </c>
      <c r="K104" s="104"/>
      <c r="L104" s="106"/>
      <c r="M104" s="105"/>
      <c r="N104" s="105"/>
      <c r="O104" s="98" t="str">
        <f t="shared" si="29"/>
        <v>-</v>
      </c>
      <c r="P104" s="99" t="str">
        <f t="shared" si="34"/>
        <v>-</v>
      </c>
      <c r="Q104" s="100" t="str">
        <f t="shared" si="30"/>
        <v>-</v>
      </c>
      <c r="R104" s="143"/>
      <c r="S104" s="146">
        <v>98</v>
      </c>
      <c r="T104" s="104"/>
      <c r="U104" s="106"/>
      <c r="V104" s="105"/>
      <c r="W104" s="105"/>
      <c r="X104" s="98" t="str">
        <f t="shared" si="31"/>
        <v>-</v>
      </c>
      <c r="Y104" s="99" t="str">
        <f t="shared" si="35"/>
        <v>-</v>
      </c>
      <c r="Z104" s="100" t="str">
        <f t="shared" si="32"/>
        <v>-</v>
      </c>
      <c r="AA104" s="143"/>
    </row>
    <row r="105" spans="1:27" ht="19.899999999999999" customHeight="1" x14ac:dyDescent="0.2">
      <c r="A105" s="146">
        <v>99</v>
      </c>
      <c r="B105" s="104"/>
      <c r="C105" s="106"/>
      <c r="D105" s="105"/>
      <c r="E105" s="105"/>
      <c r="F105" s="98" t="str">
        <f t="shared" si="27"/>
        <v>-</v>
      </c>
      <c r="G105" s="99" t="str">
        <f t="shared" si="33"/>
        <v>-</v>
      </c>
      <c r="H105" s="100" t="str">
        <f t="shared" si="28"/>
        <v>-</v>
      </c>
      <c r="I105" s="143"/>
      <c r="J105" s="146">
        <v>99</v>
      </c>
      <c r="K105" s="104"/>
      <c r="L105" s="106"/>
      <c r="M105" s="105"/>
      <c r="N105" s="105"/>
      <c r="O105" s="98" t="str">
        <f t="shared" si="29"/>
        <v>-</v>
      </c>
      <c r="P105" s="99" t="str">
        <f t="shared" si="34"/>
        <v>-</v>
      </c>
      <c r="Q105" s="100" t="str">
        <f t="shared" si="30"/>
        <v>-</v>
      </c>
      <c r="R105" s="143"/>
      <c r="S105" s="146">
        <v>99</v>
      </c>
      <c r="T105" s="104"/>
      <c r="U105" s="106"/>
      <c r="V105" s="105"/>
      <c r="W105" s="105"/>
      <c r="X105" s="98" t="str">
        <f t="shared" si="31"/>
        <v>-</v>
      </c>
      <c r="Y105" s="99" t="str">
        <f t="shared" si="35"/>
        <v>-</v>
      </c>
      <c r="Z105" s="100" t="str">
        <f t="shared" si="32"/>
        <v>-</v>
      </c>
      <c r="AA105" s="143"/>
    </row>
    <row r="106" spans="1:27" ht="19.899999999999999" customHeight="1" x14ac:dyDescent="0.2">
      <c r="A106" s="146">
        <v>100</v>
      </c>
      <c r="B106" s="104"/>
      <c r="C106" s="106"/>
      <c r="D106" s="105"/>
      <c r="E106" s="105"/>
      <c r="F106" s="98" t="str">
        <f t="shared" si="27"/>
        <v>-</v>
      </c>
      <c r="G106" s="99" t="str">
        <f t="shared" si="33"/>
        <v>-</v>
      </c>
      <c r="H106" s="100" t="str">
        <f t="shared" si="28"/>
        <v>-</v>
      </c>
      <c r="I106" s="143"/>
      <c r="J106" s="146">
        <v>100</v>
      </c>
      <c r="K106" s="104"/>
      <c r="L106" s="106"/>
      <c r="M106" s="105"/>
      <c r="N106" s="105"/>
      <c r="O106" s="98" t="str">
        <f t="shared" si="29"/>
        <v>-</v>
      </c>
      <c r="P106" s="99" t="str">
        <f t="shared" si="34"/>
        <v>-</v>
      </c>
      <c r="Q106" s="100" t="str">
        <f t="shared" si="30"/>
        <v>-</v>
      </c>
      <c r="R106" s="143"/>
      <c r="S106" s="146">
        <v>100</v>
      </c>
      <c r="T106" s="104"/>
      <c r="U106" s="106"/>
      <c r="V106" s="105"/>
      <c r="W106" s="105"/>
      <c r="X106" s="98" t="str">
        <f t="shared" si="31"/>
        <v>-</v>
      </c>
      <c r="Y106" s="99" t="str">
        <f t="shared" si="35"/>
        <v>-</v>
      </c>
      <c r="Z106" s="100" t="str">
        <f t="shared" si="32"/>
        <v>-</v>
      </c>
      <c r="AA106" s="143"/>
    </row>
    <row r="107" spans="1:27" ht="19.899999999999999" customHeight="1" x14ac:dyDescent="0.2">
      <c r="A107" s="146">
        <v>101</v>
      </c>
      <c r="B107" s="104"/>
      <c r="C107" s="106"/>
      <c r="D107" s="105"/>
      <c r="E107" s="105"/>
      <c r="F107" s="98" t="str">
        <f t="shared" si="27"/>
        <v>-</v>
      </c>
      <c r="G107" s="99" t="str">
        <f t="shared" si="33"/>
        <v>-</v>
      </c>
      <c r="H107" s="100" t="str">
        <f t="shared" si="28"/>
        <v>-</v>
      </c>
      <c r="I107" s="143"/>
      <c r="J107" s="146">
        <v>101</v>
      </c>
      <c r="K107" s="104"/>
      <c r="L107" s="106"/>
      <c r="M107" s="105"/>
      <c r="N107" s="105"/>
      <c r="O107" s="98" t="str">
        <f t="shared" si="29"/>
        <v>-</v>
      </c>
      <c r="P107" s="99" t="str">
        <f t="shared" si="34"/>
        <v>-</v>
      </c>
      <c r="Q107" s="100" t="str">
        <f t="shared" si="30"/>
        <v>-</v>
      </c>
      <c r="R107" s="143"/>
      <c r="S107" s="146">
        <v>101</v>
      </c>
      <c r="T107" s="104"/>
      <c r="U107" s="106"/>
      <c r="V107" s="105"/>
      <c r="W107" s="105"/>
      <c r="X107" s="98" t="str">
        <f t="shared" si="31"/>
        <v>-</v>
      </c>
      <c r="Y107" s="99" t="str">
        <f t="shared" si="35"/>
        <v>-</v>
      </c>
      <c r="Z107" s="100" t="str">
        <f t="shared" si="32"/>
        <v>-</v>
      </c>
      <c r="AA107" s="143"/>
    </row>
    <row r="108" spans="1:27" ht="19.899999999999999" customHeight="1" x14ac:dyDescent="0.2">
      <c r="A108" s="146">
        <v>102</v>
      </c>
      <c r="B108" s="104"/>
      <c r="C108" s="106"/>
      <c r="D108" s="105"/>
      <c r="E108" s="105"/>
      <c r="F108" s="98" t="str">
        <f t="shared" si="27"/>
        <v>-</v>
      </c>
      <c r="G108" s="99" t="str">
        <f t="shared" si="33"/>
        <v>-</v>
      </c>
      <c r="H108" s="100" t="str">
        <f t="shared" si="28"/>
        <v>-</v>
      </c>
      <c r="I108" s="143"/>
      <c r="J108" s="146">
        <v>102</v>
      </c>
      <c r="K108" s="104"/>
      <c r="L108" s="106"/>
      <c r="M108" s="105"/>
      <c r="N108" s="105"/>
      <c r="O108" s="98" t="str">
        <f t="shared" si="29"/>
        <v>-</v>
      </c>
      <c r="P108" s="99" t="str">
        <f t="shared" si="34"/>
        <v>-</v>
      </c>
      <c r="Q108" s="100" t="str">
        <f t="shared" si="30"/>
        <v>-</v>
      </c>
      <c r="R108" s="143"/>
      <c r="S108" s="146">
        <v>102</v>
      </c>
      <c r="T108" s="104"/>
      <c r="U108" s="106"/>
      <c r="V108" s="105"/>
      <c r="W108" s="105"/>
      <c r="X108" s="98" t="str">
        <f t="shared" si="31"/>
        <v>-</v>
      </c>
      <c r="Y108" s="99" t="str">
        <f t="shared" si="35"/>
        <v>-</v>
      </c>
      <c r="Z108" s="100" t="str">
        <f t="shared" si="32"/>
        <v>-</v>
      </c>
      <c r="AA108" s="143"/>
    </row>
    <row r="109" spans="1:27" ht="19.899999999999999" customHeight="1" x14ac:dyDescent="0.2">
      <c r="A109" s="146">
        <v>103</v>
      </c>
      <c r="B109" s="104"/>
      <c r="C109" s="106"/>
      <c r="D109" s="105"/>
      <c r="E109" s="105"/>
      <c r="F109" s="98" t="str">
        <f t="shared" si="27"/>
        <v>-</v>
      </c>
      <c r="G109" s="99" t="str">
        <f t="shared" si="33"/>
        <v>-</v>
      </c>
      <c r="H109" s="100" t="str">
        <f t="shared" si="28"/>
        <v>-</v>
      </c>
      <c r="I109" s="143"/>
      <c r="J109" s="146">
        <v>103</v>
      </c>
      <c r="K109" s="104"/>
      <c r="L109" s="106"/>
      <c r="M109" s="105"/>
      <c r="N109" s="105"/>
      <c r="O109" s="98" t="str">
        <f t="shared" si="29"/>
        <v>-</v>
      </c>
      <c r="P109" s="99" t="str">
        <f t="shared" si="34"/>
        <v>-</v>
      </c>
      <c r="Q109" s="100" t="str">
        <f t="shared" si="30"/>
        <v>-</v>
      </c>
      <c r="R109" s="143"/>
      <c r="S109" s="146">
        <v>103</v>
      </c>
      <c r="T109" s="104"/>
      <c r="U109" s="106"/>
      <c r="V109" s="105"/>
      <c r="W109" s="105"/>
      <c r="X109" s="98" t="str">
        <f t="shared" si="31"/>
        <v>-</v>
      </c>
      <c r="Y109" s="99" t="str">
        <f t="shared" si="35"/>
        <v>-</v>
      </c>
      <c r="Z109" s="100" t="str">
        <f t="shared" si="32"/>
        <v>-</v>
      </c>
      <c r="AA109" s="143"/>
    </row>
    <row r="110" spans="1:27" ht="19.899999999999999" customHeight="1" x14ac:dyDescent="0.2">
      <c r="A110" s="146">
        <v>104</v>
      </c>
      <c r="B110" s="104"/>
      <c r="C110" s="106"/>
      <c r="D110" s="105"/>
      <c r="E110" s="105"/>
      <c r="F110" s="98" t="str">
        <f t="shared" si="27"/>
        <v>-</v>
      </c>
      <c r="G110" s="99" t="str">
        <f t="shared" si="33"/>
        <v>-</v>
      </c>
      <c r="H110" s="100" t="str">
        <f t="shared" si="28"/>
        <v>-</v>
      </c>
      <c r="I110" s="143"/>
      <c r="J110" s="146">
        <v>104</v>
      </c>
      <c r="K110" s="104"/>
      <c r="L110" s="106"/>
      <c r="M110" s="105"/>
      <c r="N110" s="105"/>
      <c r="O110" s="98" t="str">
        <f t="shared" si="29"/>
        <v>-</v>
      </c>
      <c r="P110" s="99" t="str">
        <f t="shared" si="34"/>
        <v>-</v>
      </c>
      <c r="Q110" s="100" t="str">
        <f t="shared" si="30"/>
        <v>-</v>
      </c>
      <c r="R110" s="143"/>
      <c r="S110" s="146">
        <v>104</v>
      </c>
      <c r="T110" s="104"/>
      <c r="U110" s="106"/>
      <c r="V110" s="105"/>
      <c r="W110" s="105"/>
      <c r="X110" s="98" t="str">
        <f t="shared" si="31"/>
        <v>-</v>
      </c>
      <c r="Y110" s="99" t="str">
        <f t="shared" si="35"/>
        <v>-</v>
      </c>
      <c r="Z110" s="100" t="str">
        <f t="shared" si="32"/>
        <v>-</v>
      </c>
      <c r="AA110" s="143"/>
    </row>
    <row r="111" spans="1:27" ht="19.899999999999999" customHeight="1" x14ac:dyDescent="0.2">
      <c r="A111" s="146">
        <v>105</v>
      </c>
      <c r="B111" s="104"/>
      <c r="C111" s="106"/>
      <c r="D111" s="105"/>
      <c r="E111" s="105"/>
      <c r="F111" s="98" t="str">
        <f t="shared" si="27"/>
        <v>-</v>
      </c>
      <c r="G111" s="99" t="str">
        <f t="shared" si="33"/>
        <v>-</v>
      </c>
      <c r="H111" s="100" t="str">
        <f t="shared" si="28"/>
        <v>-</v>
      </c>
      <c r="I111" s="143"/>
      <c r="J111" s="146">
        <v>105</v>
      </c>
      <c r="K111" s="104"/>
      <c r="L111" s="106"/>
      <c r="M111" s="105"/>
      <c r="N111" s="105"/>
      <c r="O111" s="98" t="str">
        <f t="shared" si="29"/>
        <v>-</v>
      </c>
      <c r="P111" s="99" t="str">
        <f t="shared" si="34"/>
        <v>-</v>
      </c>
      <c r="Q111" s="100" t="str">
        <f t="shared" si="30"/>
        <v>-</v>
      </c>
      <c r="R111" s="143"/>
      <c r="S111" s="146">
        <v>105</v>
      </c>
      <c r="T111" s="104"/>
      <c r="U111" s="106"/>
      <c r="V111" s="105"/>
      <c r="W111" s="105"/>
      <c r="X111" s="98" t="str">
        <f t="shared" si="31"/>
        <v>-</v>
      </c>
      <c r="Y111" s="99" t="str">
        <f t="shared" si="35"/>
        <v>-</v>
      </c>
      <c r="Z111" s="100" t="str">
        <f t="shared" si="32"/>
        <v>-</v>
      </c>
      <c r="AA111" s="143"/>
    </row>
    <row r="112" spans="1:27" ht="19.899999999999999" customHeight="1" x14ac:dyDescent="0.2">
      <c r="A112" s="146">
        <v>106</v>
      </c>
      <c r="B112" s="104"/>
      <c r="C112" s="106"/>
      <c r="D112" s="105"/>
      <c r="E112" s="105"/>
      <c r="F112" s="98" t="str">
        <f t="shared" si="27"/>
        <v>-</v>
      </c>
      <c r="G112" s="99" t="str">
        <f t="shared" si="33"/>
        <v>-</v>
      </c>
      <c r="H112" s="100" t="str">
        <f t="shared" si="28"/>
        <v>-</v>
      </c>
      <c r="I112" s="143"/>
      <c r="J112" s="146">
        <v>106</v>
      </c>
      <c r="K112" s="104"/>
      <c r="L112" s="106"/>
      <c r="M112" s="105"/>
      <c r="N112" s="105"/>
      <c r="O112" s="98" t="str">
        <f t="shared" si="29"/>
        <v>-</v>
      </c>
      <c r="P112" s="99" t="str">
        <f t="shared" si="34"/>
        <v>-</v>
      </c>
      <c r="Q112" s="100" t="str">
        <f t="shared" si="30"/>
        <v>-</v>
      </c>
      <c r="R112" s="143"/>
      <c r="S112" s="146">
        <v>106</v>
      </c>
      <c r="T112" s="104"/>
      <c r="U112" s="106"/>
      <c r="V112" s="105"/>
      <c r="W112" s="105"/>
      <c r="X112" s="98" t="str">
        <f t="shared" si="31"/>
        <v>-</v>
      </c>
      <c r="Y112" s="99" t="str">
        <f t="shared" si="35"/>
        <v>-</v>
      </c>
      <c r="Z112" s="100" t="str">
        <f t="shared" si="32"/>
        <v>-</v>
      </c>
      <c r="AA112" s="143"/>
    </row>
    <row r="113" spans="1:27" ht="19.899999999999999" customHeight="1" x14ac:dyDescent="0.2">
      <c r="A113" s="146">
        <v>107</v>
      </c>
      <c r="B113" s="104"/>
      <c r="C113" s="106"/>
      <c r="D113" s="105"/>
      <c r="E113" s="105"/>
      <c r="F113" s="98" t="str">
        <f t="shared" si="27"/>
        <v>-</v>
      </c>
      <c r="G113" s="99" t="str">
        <f t="shared" si="33"/>
        <v>-</v>
      </c>
      <c r="H113" s="100" t="str">
        <f t="shared" si="28"/>
        <v>-</v>
      </c>
      <c r="I113" s="143"/>
      <c r="J113" s="146">
        <v>107</v>
      </c>
      <c r="K113" s="104"/>
      <c r="L113" s="106"/>
      <c r="M113" s="105"/>
      <c r="N113" s="105"/>
      <c r="O113" s="98" t="str">
        <f t="shared" si="29"/>
        <v>-</v>
      </c>
      <c r="P113" s="99" t="str">
        <f t="shared" si="34"/>
        <v>-</v>
      </c>
      <c r="Q113" s="100" t="str">
        <f t="shared" si="30"/>
        <v>-</v>
      </c>
      <c r="R113" s="143"/>
      <c r="S113" s="146">
        <v>107</v>
      </c>
      <c r="T113" s="104"/>
      <c r="U113" s="106"/>
      <c r="V113" s="105"/>
      <c r="W113" s="105"/>
      <c r="X113" s="98" t="str">
        <f t="shared" si="31"/>
        <v>-</v>
      </c>
      <c r="Y113" s="99" t="str">
        <f t="shared" si="35"/>
        <v>-</v>
      </c>
      <c r="Z113" s="100" t="str">
        <f t="shared" si="32"/>
        <v>-</v>
      </c>
      <c r="AA113" s="143"/>
    </row>
    <row r="114" spans="1:27" ht="19.899999999999999" customHeight="1" x14ac:dyDescent="0.2">
      <c r="A114" s="146">
        <v>108</v>
      </c>
      <c r="B114" s="104"/>
      <c r="C114" s="106"/>
      <c r="D114" s="105"/>
      <c r="E114" s="105"/>
      <c r="F114" s="98" t="str">
        <f t="shared" si="27"/>
        <v>-</v>
      </c>
      <c r="G114" s="99" t="str">
        <f t="shared" si="33"/>
        <v>-</v>
      </c>
      <c r="H114" s="100" t="str">
        <f t="shared" si="28"/>
        <v>-</v>
      </c>
      <c r="I114" s="143"/>
      <c r="J114" s="146">
        <v>108</v>
      </c>
      <c r="K114" s="104"/>
      <c r="L114" s="106"/>
      <c r="M114" s="105"/>
      <c r="N114" s="105"/>
      <c r="O114" s="98" t="str">
        <f t="shared" si="29"/>
        <v>-</v>
      </c>
      <c r="P114" s="99" t="str">
        <f t="shared" si="34"/>
        <v>-</v>
      </c>
      <c r="Q114" s="100" t="str">
        <f t="shared" si="30"/>
        <v>-</v>
      </c>
      <c r="R114" s="143"/>
      <c r="S114" s="146">
        <v>108</v>
      </c>
      <c r="T114" s="104"/>
      <c r="U114" s="106"/>
      <c r="V114" s="105"/>
      <c r="W114" s="105"/>
      <c r="X114" s="98" t="str">
        <f t="shared" si="31"/>
        <v>-</v>
      </c>
      <c r="Y114" s="99" t="str">
        <f t="shared" si="35"/>
        <v>-</v>
      </c>
      <c r="Z114" s="100" t="str">
        <f t="shared" si="32"/>
        <v>-</v>
      </c>
      <c r="AA114" s="143"/>
    </row>
    <row r="115" spans="1:27" ht="19.899999999999999" customHeight="1" x14ac:dyDescent="0.2">
      <c r="A115" s="146">
        <v>109</v>
      </c>
      <c r="B115" s="104"/>
      <c r="C115" s="106"/>
      <c r="D115" s="105"/>
      <c r="E115" s="105"/>
      <c r="F115" s="98" t="str">
        <f t="shared" si="27"/>
        <v>-</v>
      </c>
      <c r="G115" s="99" t="str">
        <f t="shared" si="33"/>
        <v>-</v>
      </c>
      <c r="H115" s="100" t="str">
        <f t="shared" si="28"/>
        <v>-</v>
      </c>
      <c r="I115" s="143"/>
      <c r="J115" s="146">
        <v>109</v>
      </c>
      <c r="K115" s="104"/>
      <c r="L115" s="106"/>
      <c r="M115" s="105"/>
      <c r="N115" s="105"/>
      <c r="O115" s="98" t="str">
        <f t="shared" si="29"/>
        <v>-</v>
      </c>
      <c r="P115" s="99" t="str">
        <f t="shared" si="34"/>
        <v>-</v>
      </c>
      <c r="Q115" s="100" t="str">
        <f t="shared" si="30"/>
        <v>-</v>
      </c>
      <c r="R115" s="143"/>
      <c r="S115" s="146">
        <v>109</v>
      </c>
      <c r="T115" s="104"/>
      <c r="U115" s="106"/>
      <c r="V115" s="105"/>
      <c r="W115" s="105"/>
      <c r="X115" s="98" t="str">
        <f t="shared" si="31"/>
        <v>-</v>
      </c>
      <c r="Y115" s="99" t="str">
        <f t="shared" si="35"/>
        <v>-</v>
      </c>
      <c r="Z115" s="100" t="str">
        <f t="shared" si="32"/>
        <v>-</v>
      </c>
      <c r="AA115" s="143"/>
    </row>
    <row r="116" spans="1:27" ht="19.899999999999999" customHeight="1" x14ac:dyDescent="0.2">
      <c r="A116" s="146">
        <v>110</v>
      </c>
      <c r="B116" s="104"/>
      <c r="C116" s="106"/>
      <c r="D116" s="105"/>
      <c r="E116" s="105"/>
      <c r="F116" s="98" t="str">
        <f t="shared" si="27"/>
        <v>-</v>
      </c>
      <c r="G116" s="99" t="str">
        <f t="shared" si="33"/>
        <v>-</v>
      </c>
      <c r="H116" s="100" t="str">
        <f t="shared" si="28"/>
        <v>-</v>
      </c>
      <c r="I116" s="143"/>
      <c r="J116" s="146">
        <v>110</v>
      </c>
      <c r="K116" s="104"/>
      <c r="L116" s="106"/>
      <c r="M116" s="105"/>
      <c r="N116" s="105"/>
      <c r="O116" s="98" t="str">
        <f t="shared" si="29"/>
        <v>-</v>
      </c>
      <c r="P116" s="99" t="str">
        <f t="shared" si="34"/>
        <v>-</v>
      </c>
      <c r="Q116" s="100" t="str">
        <f t="shared" si="30"/>
        <v>-</v>
      </c>
      <c r="R116" s="143"/>
      <c r="S116" s="146">
        <v>110</v>
      </c>
      <c r="T116" s="104"/>
      <c r="U116" s="106"/>
      <c r="V116" s="105"/>
      <c r="W116" s="105"/>
      <c r="X116" s="98" t="str">
        <f t="shared" si="31"/>
        <v>-</v>
      </c>
      <c r="Y116" s="99" t="str">
        <f t="shared" si="35"/>
        <v>-</v>
      </c>
      <c r="Z116" s="100" t="str">
        <f t="shared" si="32"/>
        <v>-</v>
      </c>
      <c r="AA116" s="143"/>
    </row>
    <row r="117" spans="1:27" ht="19.899999999999999" customHeight="1" x14ac:dyDescent="0.2">
      <c r="A117" s="146">
        <v>111</v>
      </c>
      <c r="B117" s="104"/>
      <c r="C117" s="106"/>
      <c r="D117" s="105"/>
      <c r="E117" s="105"/>
      <c r="F117" s="98" t="str">
        <f t="shared" si="27"/>
        <v>-</v>
      </c>
      <c r="G117" s="99" t="str">
        <f t="shared" si="33"/>
        <v>-</v>
      </c>
      <c r="H117" s="100" t="str">
        <f t="shared" si="28"/>
        <v>-</v>
      </c>
      <c r="I117" s="143"/>
      <c r="J117" s="146">
        <v>111</v>
      </c>
      <c r="K117" s="104"/>
      <c r="L117" s="106"/>
      <c r="M117" s="105"/>
      <c r="N117" s="105"/>
      <c r="O117" s="98" t="str">
        <f t="shared" si="29"/>
        <v>-</v>
      </c>
      <c r="P117" s="99" t="str">
        <f t="shared" si="34"/>
        <v>-</v>
      </c>
      <c r="Q117" s="100" t="str">
        <f t="shared" si="30"/>
        <v>-</v>
      </c>
      <c r="R117" s="143"/>
      <c r="S117" s="146">
        <v>111</v>
      </c>
      <c r="T117" s="104"/>
      <c r="U117" s="106"/>
      <c r="V117" s="105"/>
      <c r="W117" s="105"/>
      <c r="X117" s="98" t="str">
        <f t="shared" si="31"/>
        <v>-</v>
      </c>
      <c r="Y117" s="99" t="str">
        <f t="shared" si="35"/>
        <v>-</v>
      </c>
      <c r="Z117" s="100" t="str">
        <f t="shared" si="32"/>
        <v>-</v>
      </c>
      <c r="AA117" s="143"/>
    </row>
    <row r="118" spans="1:27" ht="19.899999999999999" customHeight="1" x14ac:dyDescent="0.2">
      <c r="A118" s="146">
        <v>112</v>
      </c>
      <c r="B118" s="104"/>
      <c r="C118" s="106"/>
      <c r="D118" s="105"/>
      <c r="E118" s="105"/>
      <c r="F118" s="98" t="str">
        <f t="shared" si="27"/>
        <v>-</v>
      </c>
      <c r="G118" s="99" t="str">
        <f t="shared" si="33"/>
        <v>-</v>
      </c>
      <c r="H118" s="100" t="str">
        <f t="shared" si="28"/>
        <v>-</v>
      </c>
      <c r="I118" s="143"/>
      <c r="J118" s="146">
        <v>112</v>
      </c>
      <c r="K118" s="104"/>
      <c r="L118" s="106"/>
      <c r="M118" s="105"/>
      <c r="N118" s="105"/>
      <c r="O118" s="98" t="str">
        <f t="shared" si="29"/>
        <v>-</v>
      </c>
      <c r="P118" s="99" t="str">
        <f t="shared" si="34"/>
        <v>-</v>
      </c>
      <c r="Q118" s="100" t="str">
        <f t="shared" si="30"/>
        <v>-</v>
      </c>
      <c r="R118" s="143"/>
      <c r="S118" s="146">
        <v>112</v>
      </c>
      <c r="T118" s="104"/>
      <c r="U118" s="106"/>
      <c r="V118" s="105"/>
      <c r="W118" s="105"/>
      <c r="X118" s="98" t="str">
        <f t="shared" si="31"/>
        <v>-</v>
      </c>
      <c r="Y118" s="99" t="str">
        <f t="shared" si="35"/>
        <v>-</v>
      </c>
      <c r="Z118" s="100" t="str">
        <f t="shared" si="32"/>
        <v>-</v>
      </c>
      <c r="AA118" s="143"/>
    </row>
    <row r="119" spans="1:27" ht="19.899999999999999" customHeight="1" x14ac:dyDescent="0.2">
      <c r="A119" s="146">
        <v>113</v>
      </c>
      <c r="B119" s="104"/>
      <c r="C119" s="106"/>
      <c r="D119" s="105"/>
      <c r="E119" s="105"/>
      <c r="F119" s="98" t="str">
        <f t="shared" si="27"/>
        <v>-</v>
      </c>
      <c r="G119" s="99" t="str">
        <f t="shared" si="33"/>
        <v>-</v>
      </c>
      <c r="H119" s="100" t="str">
        <f t="shared" si="28"/>
        <v>-</v>
      </c>
      <c r="I119" s="143"/>
      <c r="J119" s="146">
        <v>113</v>
      </c>
      <c r="K119" s="104"/>
      <c r="L119" s="106"/>
      <c r="M119" s="105"/>
      <c r="N119" s="105"/>
      <c r="O119" s="98" t="str">
        <f t="shared" si="29"/>
        <v>-</v>
      </c>
      <c r="P119" s="99" t="str">
        <f t="shared" si="34"/>
        <v>-</v>
      </c>
      <c r="Q119" s="100" t="str">
        <f t="shared" si="30"/>
        <v>-</v>
      </c>
      <c r="R119" s="143"/>
      <c r="S119" s="146">
        <v>113</v>
      </c>
      <c r="T119" s="104"/>
      <c r="U119" s="106"/>
      <c r="V119" s="105"/>
      <c r="W119" s="105"/>
      <c r="X119" s="98" t="str">
        <f t="shared" si="31"/>
        <v>-</v>
      </c>
      <c r="Y119" s="99" t="str">
        <f t="shared" si="35"/>
        <v>-</v>
      </c>
      <c r="Z119" s="100" t="str">
        <f t="shared" si="32"/>
        <v>-</v>
      </c>
      <c r="AA119" s="143"/>
    </row>
    <row r="120" spans="1:27" ht="19.899999999999999" customHeight="1" x14ac:dyDescent="0.2">
      <c r="A120" s="146">
        <v>114</v>
      </c>
      <c r="B120" s="104"/>
      <c r="C120" s="106"/>
      <c r="D120" s="105"/>
      <c r="E120" s="105"/>
      <c r="F120" s="98" t="str">
        <f t="shared" si="27"/>
        <v>-</v>
      </c>
      <c r="G120" s="99" t="str">
        <f t="shared" si="33"/>
        <v>-</v>
      </c>
      <c r="H120" s="100" t="str">
        <f t="shared" si="28"/>
        <v>-</v>
      </c>
      <c r="I120" s="143"/>
      <c r="J120" s="146">
        <v>114</v>
      </c>
      <c r="K120" s="104"/>
      <c r="L120" s="106"/>
      <c r="M120" s="105"/>
      <c r="N120" s="105"/>
      <c r="O120" s="98" t="str">
        <f t="shared" si="29"/>
        <v>-</v>
      </c>
      <c r="P120" s="99" t="str">
        <f t="shared" si="34"/>
        <v>-</v>
      </c>
      <c r="Q120" s="100" t="str">
        <f t="shared" si="30"/>
        <v>-</v>
      </c>
      <c r="R120" s="143"/>
      <c r="S120" s="146">
        <v>114</v>
      </c>
      <c r="T120" s="104"/>
      <c r="U120" s="106"/>
      <c r="V120" s="105"/>
      <c r="W120" s="105"/>
      <c r="X120" s="98" t="str">
        <f t="shared" si="31"/>
        <v>-</v>
      </c>
      <c r="Y120" s="99" t="str">
        <f t="shared" si="35"/>
        <v>-</v>
      </c>
      <c r="Z120" s="100" t="str">
        <f t="shared" si="32"/>
        <v>-</v>
      </c>
      <c r="AA120" s="143"/>
    </row>
    <row r="121" spans="1:27" ht="19.899999999999999" customHeight="1" x14ac:dyDescent="0.2">
      <c r="A121" s="146">
        <v>115</v>
      </c>
      <c r="B121" s="104"/>
      <c r="C121" s="106"/>
      <c r="D121" s="105"/>
      <c r="E121" s="105"/>
      <c r="F121" s="98" t="str">
        <f t="shared" si="27"/>
        <v>-</v>
      </c>
      <c r="G121" s="99" t="str">
        <f t="shared" si="33"/>
        <v>-</v>
      </c>
      <c r="H121" s="100" t="str">
        <f t="shared" si="28"/>
        <v>-</v>
      </c>
      <c r="I121" s="143"/>
      <c r="J121" s="146">
        <v>115</v>
      </c>
      <c r="K121" s="104"/>
      <c r="L121" s="106"/>
      <c r="M121" s="105"/>
      <c r="N121" s="105"/>
      <c r="O121" s="98" t="str">
        <f t="shared" si="29"/>
        <v>-</v>
      </c>
      <c r="P121" s="99" t="str">
        <f t="shared" si="34"/>
        <v>-</v>
      </c>
      <c r="Q121" s="100" t="str">
        <f t="shared" si="30"/>
        <v>-</v>
      </c>
      <c r="R121" s="143"/>
      <c r="S121" s="146">
        <v>115</v>
      </c>
      <c r="T121" s="104"/>
      <c r="U121" s="106"/>
      <c r="V121" s="105"/>
      <c r="W121" s="105"/>
      <c r="X121" s="98" t="str">
        <f t="shared" si="31"/>
        <v>-</v>
      </c>
      <c r="Y121" s="99" t="str">
        <f t="shared" si="35"/>
        <v>-</v>
      </c>
      <c r="Z121" s="100" t="str">
        <f t="shared" si="32"/>
        <v>-</v>
      </c>
      <c r="AA121" s="143"/>
    </row>
    <row r="122" spans="1:27" ht="19.899999999999999" customHeight="1" x14ac:dyDescent="0.2">
      <c r="A122" s="146">
        <v>116</v>
      </c>
      <c r="B122" s="104"/>
      <c r="C122" s="106"/>
      <c r="D122" s="105"/>
      <c r="E122" s="105"/>
      <c r="F122" s="98" t="str">
        <f t="shared" si="27"/>
        <v>-</v>
      </c>
      <c r="G122" s="99" t="str">
        <f t="shared" si="33"/>
        <v>-</v>
      </c>
      <c r="H122" s="100" t="str">
        <f t="shared" si="28"/>
        <v>-</v>
      </c>
      <c r="I122" s="143"/>
      <c r="J122" s="146">
        <v>116</v>
      </c>
      <c r="K122" s="104"/>
      <c r="L122" s="106"/>
      <c r="M122" s="105"/>
      <c r="N122" s="105"/>
      <c r="O122" s="98" t="str">
        <f t="shared" si="29"/>
        <v>-</v>
      </c>
      <c r="P122" s="99" t="str">
        <f t="shared" si="34"/>
        <v>-</v>
      </c>
      <c r="Q122" s="100" t="str">
        <f t="shared" si="30"/>
        <v>-</v>
      </c>
      <c r="R122" s="143"/>
      <c r="S122" s="146">
        <v>116</v>
      </c>
      <c r="T122" s="104"/>
      <c r="U122" s="106"/>
      <c r="V122" s="105"/>
      <c r="W122" s="105"/>
      <c r="X122" s="98" t="str">
        <f t="shared" si="31"/>
        <v>-</v>
      </c>
      <c r="Y122" s="99" t="str">
        <f t="shared" si="35"/>
        <v>-</v>
      </c>
      <c r="Z122" s="100" t="str">
        <f t="shared" si="32"/>
        <v>-</v>
      </c>
      <c r="AA122" s="143"/>
    </row>
    <row r="123" spans="1:27" ht="19.899999999999999" customHeight="1" x14ac:dyDescent="0.2">
      <c r="A123" s="146">
        <v>117</v>
      </c>
      <c r="B123" s="104"/>
      <c r="C123" s="106"/>
      <c r="D123" s="105"/>
      <c r="E123" s="105"/>
      <c r="F123" s="98" t="str">
        <f t="shared" si="27"/>
        <v>-</v>
      </c>
      <c r="G123" s="99" t="str">
        <f t="shared" si="33"/>
        <v>-</v>
      </c>
      <c r="H123" s="100" t="str">
        <f t="shared" si="28"/>
        <v>-</v>
      </c>
      <c r="I123" s="143"/>
      <c r="J123" s="146">
        <v>117</v>
      </c>
      <c r="K123" s="104"/>
      <c r="L123" s="106"/>
      <c r="M123" s="105"/>
      <c r="N123" s="105"/>
      <c r="O123" s="98" t="str">
        <f t="shared" si="29"/>
        <v>-</v>
      </c>
      <c r="P123" s="99" t="str">
        <f t="shared" si="34"/>
        <v>-</v>
      </c>
      <c r="Q123" s="100" t="str">
        <f t="shared" si="30"/>
        <v>-</v>
      </c>
      <c r="R123" s="143"/>
      <c r="S123" s="146">
        <v>117</v>
      </c>
      <c r="T123" s="104"/>
      <c r="U123" s="106"/>
      <c r="V123" s="105"/>
      <c r="W123" s="105"/>
      <c r="X123" s="98" t="str">
        <f t="shared" si="31"/>
        <v>-</v>
      </c>
      <c r="Y123" s="99" t="str">
        <f t="shared" si="35"/>
        <v>-</v>
      </c>
      <c r="Z123" s="100" t="str">
        <f t="shared" si="32"/>
        <v>-</v>
      </c>
      <c r="AA123" s="143"/>
    </row>
    <row r="124" spans="1:27" ht="19.899999999999999" customHeight="1" x14ac:dyDescent="0.2">
      <c r="A124" s="146">
        <v>118</v>
      </c>
      <c r="B124" s="104"/>
      <c r="C124" s="106"/>
      <c r="D124" s="105"/>
      <c r="E124" s="105"/>
      <c r="F124" s="98" t="str">
        <f t="shared" si="27"/>
        <v>-</v>
      </c>
      <c r="G124" s="99" t="str">
        <f t="shared" si="33"/>
        <v>-</v>
      </c>
      <c r="H124" s="100" t="str">
        <f t="shared" si="28"/>
        <v>-</v>
      </c>
      <c r="I124" s="143"/>
      <c r="J124" s="146">
        <v>118</v>
      </c>
      <c r="K124" s="104"/>
      <c r="L124" s="106"/>
      <c r="M124" s="105"/>
      <c r="N124" s="105"/>
      <c r="O124" s="98" t="str">
        <f t="shared" si="29"/>
        <v>-</v>
      </c>
      <c r="P124" s="99" t="str">
        <f t="shared" si="34"/>
        <v>-</v>
      </c>
      <c r="Q124" s="100" t="str">
        <f t="shared" si="30"/>
        <v>-</v>
      </c>
      <c r="R124" s="143"/>
      <c r="S124" s="146">
        <v>118</v>
      </c>
      <c r="T124" s="104"/>
      <c r="U124" s="106"/>
      <c r="V124" s="105"/>
      <c r="W124" s="105"/>
      <c r="X124" s="98" t="str">
        <f t="shared" si="31"/>
        <v>-</v>
      </c>
      <c r="Y124" s="99" t="str">
        <f t="shared" si="35"/>
        <v>-</v>
      </c>
      <c r="Z124" s="100" t="str">
        <f t="shared" si="32"/>
        <v>-</v>
      </c>
      <c r="AA124" s="143"/>
    </row>
    <row r="125" spans="1:27" ht="19.899999999999999" customHeight="1" x14ac:dyDescent="0.2">
      <c r="A125" s="146">
        <v>119</v>
      </c>
      <c r="B125" s="104"/>
      <c r="C125" s="106"/>
      <c r="D125" s="105"/>
      <c r="E125" s="105"/>
      <c r="F125" s="98" t="str">
        <f t="shared" si="27"/>
        <v>-</v>
      </c>
      <c r="G125" s="99" t="str">
        <f t="shared" si="33"/>
        <v>-</v>
      </c>
      <c r="H125" s="100" t="str">
        <f t="shared" si="28"/>
        <v>-</v>
      </c>
      <c r="I125" s="143"/>
      <c r="J125" s="146">
        <v>119</v>
      </c>
      <c r="K125" s="104"/>
      <c r="L125" s="106"/>
      <c r="M125" s="105"/>
      <c r="N125" s="105"/>
      <c r="O125" s="98" t="str">
        <f t="shared" si="29"/>
        <v>-</v>
      </c>
      <c r="P125" s="99" t="str">
        <f t="shared" si="34"/>
        <v>-</v>
      </c>
      <c r="Q125" s="100" t="str">
        <f t="shared" si="30"/>
        <v>-</v>
      </c>
      <c r="R125" s="143"/>
      <c r="S125" s="146">
        <v>119</v>
      </c>
      <c r="T125" s="104"/>
      <c r="U125" s="106"/>
      <c r="V125" s="105"/>
      <c r="W125" s="105"/>
      <c r="X125" s="98" t="str">
        <f t="shared" si="31"/>
        <v>-</v>
      </c>
      <c r="Y125" s="99" t="str">
        <f t="shared" si="35"/>
        <v>-</v>
      </c>
      <c r="Z125" s="100" t="str">
        <f t="shared" si="32"/>
        <v>-</v>
      </c>
      <c r="AA125" s="143"/>
    </row>
    <row r="126" spans="1:27" ht="19.899999999999999" customHeight="1" x14ac:dyDescent="0.2">
      <c r="A126" s="146">
        <v>120</v>
      </c>
      <c r="B126" s="104"/>
      <c r="C126" s="106"/>
      <c r="D126" s="105"/>
      <c r="E126" s="105"/>
      <c r="F126" s="98" t="str">
        <f t="shared" si="27"/>
        <v>-</v>
      </c>
      <c r="G126" s="99" t="str">
        <f t="shared" si="33"/>
        <v>-</v>
      </c>
      <c r="H126" s="100" t="str">
        <f t="shared" si="28"/>
        <v>-</v>
      </c>
      <c r="I126" s="143"/>
      <c r="J126" s="146">
        <v>120</v>
      </c>
      <c r="K126" s="104"/>
      <c r="L126" s="106"/>
      <c r="M126" s="105"/>
      <c r="N126" s="105"/>
      <c r="O126" s="98" t="str">
        <f t="shared" si="29"/>
        <v>-</v>
      </c>
      <c r="P126" s="99" t="str">
        <f t="shared" si="34"/>
        <v>-</v>
      </c>
      <c r="Q126" s="100" t="str">
        <f t="shared" si="30"/>
        <v>-</v>
      </c>
      <c r="R126" s="143"/>
      <c r="S126" s="146">
        <v>120</v>
      </c>
      <c r="T126" s="104"/>
      <c r="U126" s="106"/>
      <c r="V126" s="105"/>
      <c r="W126" s="105"/>
      <c r="X126" s="98" t="str">
        <f t="shared" si="31"/>
        <v>-</v>
      </c>
      <c r="Y126" s="99" t="str">
        <f t="shared" si="35"/>
        <v>-</v>
      </c>
      <c r="Z126" s="100" t="str">
        <f t="shared" si="32"/>
        <v>-</v>
      </c>
      <c r="AA126" s="143"/>
    </row>
    <row r="127" spans="1:27" ht="19.899999999999999" customHeight="1" x14ac:dyDescent="0.2">
      <c r="A127" s="146">
        <v>121</v>
      </c>
      <c r="B127" s="104"/>
      <c r="C127" s="106"/>
      <c r="D127" s="105"/>
      <c r="E127" s="105"/>
      <c r="F127" s="98" t="str">
        <f t="shared" si="27"/>
        <v>-</v>
      </c>
      <c r="G127" s="99" t="str">
        <f t="shared" si="33"/>
        <v>-</v>
      </c>
      <c r="H127" s="100" t="str">
        <f t="shared" si="28"/>
        <v>-</v>
      </c>
      <c r="I127" s="143"/>
      <c r="J127" s="146">
        <v>121</v>
      </c>
      <c r="K127" s="104"/>
      <c r="L127" s="106"/>
      <c r="M127" s="105"/>
      <c r="N127" s="105"/>
      <c r="O127" s="98" t="str">
        <f t="shared" si="29"/>
        <v>-</v>
      </c>
      <c r="P127" s="99" t="str">
        <f t="shared" si="34"/>
        <v>-</v>
      </c>
      <c r="Q127" s="100" t="str">
        <f t="shared" si="30"/>
        <v>-</v>
      </c>
      <c r="R127" s="143"/>
      <c r="S127" s="146">
        <v>121</v>
      </c>
      <c r="T127" s="104"/>
      <c r="U127" s="106"/>
      <c r="V127" s="105"/>
      <c r="W127" s="105"/>
      <c r="X127" s="98" t="str">
        <f t="shared" si="31"/>
        <v>-</v>
      </c>
      <c r="Y127" s="99" t="str">
        <f t="shared" si="35"/>
        <v>-</v>
      </c>
      <c r="Z127" s="100" t="str">
        <f t="shared" si="32"/>
        <v>-</v>
      </c>
      <c r="AA127" s="143"/>
    </row>
    <row r="128" spans="1:27" ht="19.899999999999999" customHeight="1" x14ac:dyDescent="0.2">
      <c r="A128" s="146">
        <v>122</v>
      </c>
      <c r="B128" s="104"/>
      <c r="C128" s="106"/>
      <c r="D128" s="105"/>
      <c r="E128" s="105"/>
      <c r="F128" s="98" t="str">
        <f t="shared" si="27"/>
        <v>-</v>
      </c>
      <c r="G128" s="99" t="str">
        <f t="shared" si="33"/>
        <v>-</v>
      </c>
      <c r="H128" s="100" t="str">
        <f t="shared" si="28"/>
        <v>-</v>
      </c>
      <c r="I128" s="143"/>
      <c r="J128" s="146">
        <v>122</v>
      </c>
      <c r="K128" s="104"/>
      <c r="L128" s="106"/>
      <c r="M128" s="105"/>
      <c r="N128" s="105"/>
      <c r="O128" s="98" t="str">
        <f t="shared" si="29"/>
        <v>-</v>
      </c>
      <c r="P128" s="99" t="str">
        <f t="shared" si="34"/>
        <v>-</v>
      </c>
      <c r="Q128" s="100" t="str">
        <f t="shared" si="30"/>
        <v>-</v>
      </c>
      <c r="R128" s="143"/>
      <c r="S128" s="146">
        <v>122</v>
      </c>
      <c r="T128" s="104"/>
      <c r="U128" s="106"/>
      <c r="V128" s="105"/>
      <c r="W128" s="105"/>
      <c r="X128" s="98" t="str">
        <f t="shared" si="31"/>
        <v>-</v>
      </c>
      <c r="Y128" s="99" t="str">
        <f t="shared" si="35"/>
        <v>-</v>
      </c>
      <c r="Z128" s="100" t="str">
        <f t="shared" si="32"/>
        <v>-</v>
      </c>
      <c r="AA128" s="143"/>
    </row>
    <row r="129" spans="1:27" ht="19.899999999999999" customHeight="1" x14ac:dyDescent="0.2">
      <c r="A129" s="146">
        <v>123</v>
      </c>
      <c r="B129" s="104"/>
      <c r="C129" s="106"/>
      <c r="D129" s="105"/>
      <c r="E129" s="105"/>
      <c r="F129" s="98" t="str">
        <f t="shared" si="27"/>
        <v>-</v>
      </c>
      <c r="G129" s="99" t="str">
        <f t="shared" si="33"/>
        <v>-</v>
      </c>
      <c r="H129" s="100" t="str">
        <f t="shared" si="28"/>
        <v>-</v>
      </c>
      <c r="I129" s="143"/>
      <c r="J129" s="146">
        <v>123</v>
      </c>
      <c r="K129" s="104"/>
      <c r="L129" s="106"/>
      <c r="M129" s="105"/>
      <c r="N129" s="105"/>
      <c r="O129" s="98" t="str">
        <f t="shared" si="29"/>
        <v>-</v>
      </c>
      <c r="P129" s="99" t="str">
        <f t="shared" si="34"/>
        <v>-</v>
      </c>
      <c r="Q129" s="100" t="str">
        <f t="shared" si="30"/>
        <v>-</v>
      </c>
      <c r="R129" s="143"/>
      <c r="S129" s="146">
        <v>123</v>
      </c>
      <c r="T129" s="104"/>
      <c r="U129" s="106"/>
      <c r="V129" s="105"/>
      <c r="W129" s="105"/>
      <c r="X129" s="98" t="str">
        <f t="shared" si="31"/>
        <v>-</v>
      </c>
      <c r="Y129" s="99" t="str">
        <f t="shared" si="35"/>
        <v>-</v>
      </c>
      <c r="Z129" s="100" t="str">
        <f t="shared" si="32"/>
        <v>-</v>
      </c>
      <c r="AA129" s="143"/>
    </row>
    <row r="130" spans="1:27" ht="19.899999999999999" customHeight="1" x14ac:dyDescent="0.2">
      <c r="A130" s="146">
        <v>124</v>
      </c>
      <c r="B130" s="104"/>
      <c r="C130" s="106"/>
      <c r="D130" s="105"/>
      <c r="E130" s="105"/>
      <c r="F130" s="98" t="str">
        <f t="shared" si="27"/>
        <v>-</v>
      </c>
      <c r="G130" s="99" t="str">
        <f t="shared" si="33"/>
        <v>-</v>
      </c>
      <c r="H130" s="100" t="str">
        <f t="shared" si="28"/>
        <v>-</v>
      </c>
      <c r="I130" s="143"/>
      <c r="J130" s="146">
        <v>124</v>
      </c>
      <c r="K130" s="104"/>
      <c r="L130" s="106"/>
      <c r="M130" s="105"/>
      <c r="N130" s="105"/>
      <c r="O130" s="98" t="str">
        <f t="shared" si="29"/>
        <v>-</v>
      </c>
      <c r="P130" s="99" t="str">
        <f t="shared" si="34"/>
        <v>-</v>
      </c>
      <c r="Q130" s="100" t="str">
        <f t="shared" si="30"/>
        <v>-</v>
      </c>
      <c r="R130" s="143"/>
      <c r="S130" s="146">
        <v>124</v>
      </c>
      <c r="T130" s="104"/>
      <c r="U130" s="106"/>
      <c r="V130" s="105"/>
      <c r="W130" s="105"/>
      <c r="X130" s="98" t="str">
        <f t="shared" si="31"/>
        <v>-</v>
      </c>
      <c r="Y130" s="99" t="str">
        <f t="shared" si="35"/>
        <v>-</v>
      </c>
      <c r="Z130" s="100" t="str">
        <f t="shared" si="32"/>
        <v>-</v>
      </c>
      <c r="AA130" s="143"/>
    </row>
    <row r="131" spans="1:27" ht="19.899999999999999" customHeight="1" x14ac:dyDescent="0.2">
      <c r="A131" s="146">
        <v>125</v>
      </c>
      <c r="B131" s="104"/>
      <c r="C131" s="106"/>
      <c r="D131" s="105"/>
      <c r="E131" s="105"/>
      <c r="F131" s="98" t="str">
        <f t="shared" si="27"/>
        <v>-</v>
      </c>
      <c r="G131" s="99" t="str">
        <f t="shared" si="33"/>
        <v>-</v>
      </c>
      <c r="H131" s="100" t="str">
        <f t="shared" si="28"/>
        <v>-</v>
      </c>
      <c r="I131" s="143"/>
      <c r="J131" s="146">
        <v>125</v>
      </c>
      <c r="K131" s="104"/>
      <c r="L131" s="106"/>
      <c r="M131" s="105"/>
      <c r="N131" s="105"/>
      <c r="O131" s="98" t="str">
        <f t="shared" si="29"/>
        <v>-</v>
      </c>
      <c r="P131" s="99" t="str">
        <f t="shared" si="34"/>
        <v>-</v>
      </c>
      <c r="Q131" s="100" t="str">
        <f t="shared" si="30"/>
        <v>-</v>
      </c>
      <c r="R131" s="143"/>
      <c r="S131" s="146">
        <v>125</v>
      </c>
      <c r="T131" s="104"/>
      <c r="U131" s="106"/>
      <c r="V131" s="105"/>
      <c r="W131" s="105"/>
      <c r="X131" s="98" t="str">
        <f t="shared" si="31"/>
        <v>-</v>
      </c>
      <c r="Y131" s="99" t="str">
        <f t="shared" si="35"/>
        <v>-</v>
      </c>
      <c r="Z131" s="100" t="str">
        <f t="shared" si="32"/>
        <v>-</v>
      </c>
      <c r="AA131" s="143"/>
    </row>
    <row r="132" spans="1:27" ht="19.899999999999999" customHeight="1" x14ac:dyDescent="0.2">
      <c r="A132" s="146">
        <v>126</v>
      </c>
      <c r="B132" s="104"/>
      <c r="C132" s="106"/>
      <c r="D132" s="105"/>
      <c r="E132" s="105"/>
      <c r="F132" s="98" t="str">
        <f t="shared" si="27"/>
        <v>-</v>
      </c>
      <c r="G132" s="99" t="str">
        <f t="shared" si="33"/>
        <v>-</v>
      </c>
      <c r="H132" s="100" t="str">
        <f t="shared" si="28"/>
        <v>-</v>
      </c>
      <c r="I132" s="143"/>
      <c r="J132" s="146">
        <v>126</v>
      </c>
      <c r="K132" s="104"/>
      <c r="L132" s="106"/>
      <c r="M132" s="105"/>
      <c r="N132" s="105"/>
      <c r="O132" s="98" t="str">
        <f t="shared" si="29"/>
        <v>-</v>
      </c>
      <c r="P132" s="99" t="str">
        <f t="shared" si="34"/>
        <v>-</v>
      </c>
      <c r="Q132" s="100" t="str">
        <f t="shared" si="30"/>
        <v>-</v>
      </c>
      <c r="R132" s="143"/>
      <c r="S132" s="146">
        <v>126</v>
      </c>
      <c r="T132" s="104"/>
      <c r="U132" s="106"/>
      <c r="V132" s="105"/>
      <c r="W132" s="105"/>
      <c r="X132" s="98" t="str">
        <f t="shared" si="31"/>
        <v>-</v>
      </c>
      <c r="Y132" s="99" t="str">
        <f t="shared" si="35"/>
        <v>-</v>
      </c>
      <c r="Z132" s="100" t="str">
        <f t="shared" si="32"/>
        <v>-</v>
      </c>
      <c r="AA132" s="143"/>
    </row>
    <row r="133" spans="1:27" ht="19.899999999999999" customHeight="1" x14ac:dyDescent="0.2">
      <c r="A133" s="146">
        <v>127</v>
      </c>
      <c r="B133" s="104"/>
      <c r="C133" s="106"/>
      <c r="D133" s="105"/>
      <c r="E133" s="105"/>
      <c r="F133" s="98" t="str">
        <f t="shared" si="27"/>
        <v>-</v>
      </c>
      <c r="G133" s="99" t="str">
        <f t="shared" si="33"/>
        <v>-</v>
      </c>
      <c r="H133" s="100" t="str">
        <f t="shared" si="28"/>
        <v>-</v>
      </c>
      <c r="I133" s="143"/>
      <c r="J133" s="146">
        <v>127</v>
      </c>
      <c r="K133" s="104"/>
      <c r="L133" s="106"/>
      <c r="M133" s="105"/>
      <c r="N133" s="105"/>
      <c r="O133" s="98" t="str">
        <f t="shared" si="29"/>
        <v>-</v>
      </c>
      <c r="P133" s="99" t="str">
        <f t="shared" si="34"/>
        <v>-</v>
      </c>
      <c r="Q133" s="100" t="str">
        <f t="shared" si="30"/>
        <v>-</v>
      </c>
      <c r="R133" s="143"/>
      <c r="S133" s="146">
        <v>127</v>
      </c>
      <c r="T133" s="104"/>
      <c r="U133" s="106"/>
      <c r="V133" s="105"/>
      <c r="W133" s="105"/>
      <c r="X133" s="98" t="str">
        <f t="shared" si="31"/>
        <v>-</v>
      </c>
      <c r="Y133" s="99" t="str">
        <f t="shared" si="35"/>
        <v>-</v>
      </c>
      <c r="Z133" s="100" t="str">
        <f t="shared" si="32"/>
        <v>-</v>
      </c>
      <c r="AA133" s="143"/>
    </row>
    <row r="134" spans="1:27" ht="19.899999999999999" customHeight="1" x14ac:dyDescent="0.2">
      <c r="A134" s="146">
        <v>128</v>
      </c>
      <c r="B134" s="104"/>
      <c r="C134" s="106"/>
      <c r="D134" s="105"/>
      <c r="E134" s="105"/>
      <c r="F134" s="98" t="str">
        <f t="shared" ref="F134:F156" si="36">IF(E134=0,"-",D134/E134)</f>
        <v>-</v>
      </c>
      <c r="G134" s="99" t="str">
        <f t="shared" si="33"/>
        <v>-</v>
      </c>
      <c r="H134" s="100" t="str">
        <f t="shared" ref="H134:H156" si="37">IF(D134=0,"-",C134/E134)</f>
        <v>-</v>
      </c>
      <c r="I134" s="143"/>
      <c r="J134" s="146">
        <v>128</v>
      </c>
      <c r="K134" s="104"/>
      <c r="L134" s="106"/>
      <c r="M134" s="105"/>
      <c r="N134" s="105"/>
      <c r="O134" s="98" t="str">
        <f t="shared" ref="O134:O156" si="38">IF(N134=0,"-",M134/N134)</f>
        <v>-</v>
      </c>
      <c r="P134" s="99" t="str">
        <f t="shared" si="34"/>
        <v>-</v>
      </c>
      <c r="Q134" s="100" t="str">
        <f t="shared" ref="Q134:Q156" si="39">IF(M134=0,"-",L134/N134)</f>
        <v>-</v>
      </c>
      <c r="R134" s="143"/>
      <c r="S134" s="146">
        <v>128</v>
      </c>
      <c r="T134" s="104"/>
      <c r="U134" s="106"/>
      <c r="V134" s="105"/>
      <c r="W134" s="105"/>
      <c r="X134" s="98" t="str">
        <f t="shared" ref="X134:X156" si="40">IF(W134=0,"-",V134/W134)</f>
        <v>-</v>
      </c>
      <c r="Y134" s="99" t="str">
        <f t="shared" si="35"/>
        <v>-</v>
      </c>
      <c r="Z134" s="100" t="str">
        <f t="shared" ref="Z134:Z156" si="41">IF(V134=0,"-",U134/W134)</f>
        <v>-</v>
      </c>
      <c r="AA134" s="143"/>
    </row>
    <row r="135" spans="1:27" ht="19.899999999999999" customHeight="1" x14ac:dyDescent="0.2">
      <c r="A135" s="146">
        <v>129</v>
      </c>
      <c r="B135" s="104"/>
      <c r="C135" s="106"/>
      <c r="D135" s="105"/>
      <c r="E135" s="105"/>
      <c r="F135" s="98" t="str">
        <f t="shared" si="36"/>
        <v>-</v>
      </c>
      <c r="G135" s="99" t="str">
        <f t="shared" ref="G135:G156" si="42">IF(E135=0,"-",C135*F135)</f>
        <v>-</v>
      </c>
      <c r="H135" s="100" t="str">
        <f t="shared" si="37"/>
        <v>-</v>
      </c>
      <c r="I135" s="143"/>
      <c r="J135" s="146">
        <v>129</v>
      </c>
      <c r="K135" s="104"/>
      <c r="L135" s="106"/>
      <c r="M135" s="105"/>
      <c r="N135" s="105"/>
      <c r="O135" s="98" t="str">
        <f t="shared" si="38"/>
        <v>-</v>
      </c>
      <c r="P135" s="99" t="str">
        <f t="shared" ref="P135:P156" si="43">IF(N135=0,"-",L135*O135)</f>
        <v>-</v>
      </c>
      <c r="Q135" s="100" t="str">
        <f t="shared" si="39"/>
        <v>-</v>
      </c>
      <c r="R135" s="143"/>
      <c r="S135" s="146">
        <v>129</v>
      </c>
      <c r="T135" s="104"/>
      <c r="U135" s="106"/>
      <c r="V135" s="105"/>
      <c r="W135" s="105"/>
      <c r="X135" s="98" t="str">
        <f t="shared" si="40"/>
        <v>-</v>
      </c>
      <c r="Y135" s="99" t="str">
        <f t="shared" ref="Y135:Y156" si="44">IF(W135=0,"-",U135*X135)</f>
        <v>-</v>
      </c>
      <c r="Z135" s="100" t="str">
        <f t="shared" si="41"/>
        <v>-</v>
      </c>
      <c r="AA135" s="143"/>
    </row>
    <row r="136" spans="1:27" ht="19.899999999999999" customHeight="1" x14ac:dyDescent="0.2">
      <c r="A136" s="146">
        <v>130</v>
      </c>
      <c r="B136" s="104"/>
      <c r="C136" s="106"/>
      <c r="D136" s="105"/>
      <c r="E136" s="105"/>
      <c r="F136" s="98" t="str">
        <f t="shared" si="36"/>
        <v>-</v>
      </c>
      <c r="G136" s="99" t="str">
        <f t="shared" si="42"/>
        <v>-</v>
      </c>
      <c r="H136" s="100" t="str">
        <f t="shared" si="37"/>
        <v>-</v>
      </c>
      <c r="I136" s="143"/>
      <c r="J136" s="146">
        <v>130</v>
      </c>
      <c r="K136" s="104"/>
      <c r="L136" s="106"/>
      <c r="M136" s="105"/>
      <c r="N136" s="105"/>
      <c r="O136" s="98" t="str">
        <f t="shared" si="38"/>
        <v>-</v>
      </c>
      <c r="P136" s="99" t="str">
        <f t="shared" si="43"/>
        <v>-</v>
      </c>
      <c r="Q136" s="100" t="str">
        <f t="shared" si="39"/>
        <v>-</v>
      </c>
      <c r="R136" s="143"/>
      <c r="S136" s="146">
        <v>130</v>
      </c>
      <c r="T136" s="104"/>
      <c r="U136" s="106"/>
      <c r="V136" s="105"/>
      <c r="W136" s="105"/>
      <c r="X136" s="98" t="str">
        <f t="shared" si="40"/>
        <v>-</v>
      </c>
      <c r="Y136" s="99" t="str">
        <f t="shared" si="44"/>
        <v>-</v>
      </c>
      <c r="Z136" s="100" t="str">
        <f t="shared" si="41"/>
        <v>-</v>
      </c>
      <c r="AA136" s="143"/>
    </row>
    <row r="137" spans="1:27" ht="19.899999999999999" customHeight="1" x14ac:dyDescent="0.2">
      <c r="A137" s="146">
        <v>131</v>
      </c>
      <c r="B137" s="104"/>
      <c r="C137" s="106"/>
      <c r="D137" s="105"/>
      <c r="E137" s="105"/>
      <c r="F137" s="98" t="str">
        <f t="shared" si="36"/>
        <v>-</v>
      </c>
      <c r="G137" s="99" t="str">
        <f t="shared" si="42"/>
        <v>-</v>
      </c>
      <c r="H137" s="100" t="str">
        <f t="shared" si="37"/>
        <v>-</v>
      </c>
      <c r="I137" s="143"/>
      <c r="J137" s="146">
        <v>131</v>
      </c>
      <c r="K137" s="104"/>
      <c r="L137" s="106"/>
      <c r="M137" s="105"/>
      <c r="N137" s="105"/>
      <c r="O137" s="98" t="str">
        <f t="shared" si="38"/>
        <v>-</v>
      </c>
      <c r="P137" s="99" t="str">
        <f t="shared" si="43"/>
        <v>-</v>
      </c>
      <c r="Q137" s="100" t="str">
        <f t="shared" si="39"/>
        <v>-</v>
      </c>
      <c r="R137" s="143"/>
      <c r="S137" s="146">
        <v>131</v>
      </c>
      <c r="T137" s="104"/>
      <c r="U137" s="106"/>
      <c r="V137" s="105"/>
      <c r="W137" s="105"/>
      <c r="X137" s="98" t="str">
        <f t="shared" si="40"/>
        <v>-</v>
      </c>
      <c r="Y137" s="99" t="str">
        <f t="shared" si="44"/>
        <v>-</v>
      </c>
      <c r="Z137" s="100" t="str">
        <f t="shared" si="41"/>
        <v>-</v>
      </c>
      <c r="AA137" s="143"/>
    </row>
    <row r="138" spans="1:27" ht="19.899999999999999" customHeight="1" x14ac:dyDescent="0.2">
      <c r="A138" s="146">
        <v>132</v>
      </c>
      <c r="B138" s="104"/>
      <c r="C138" s="106"/>
      <c r="D138" s="105"/>
      <c r="E138" s="105"/>
      <c r="F138" s="98" t="str">
        <f t="shared" si="36"/>
        <v>-</v>
      </c>
      <c r="G138" s="99" t="str">
        <f t="shared" si="42"/>
        <v>-</v>
      </c>
      <c r="H138" s="100" t="str">
        <f t="shared" si="37"/>
        <v>-</v>
      </c>
      <c r="I138" s="143"/>
      <c r="J138" s="146">
        <v>132</v>
      </c>
      <c r="K138" s="104"/>
      <c r="L138" s="106"/>
      <c r="M138" s="105"/>
      <c r="N138" s="105"/>
      <c r="O138" s="98" t="str">
        <f t="shared" si="38"/>
        <v>-</v>
      </c>
      <c r="P138" s="99" t="str">
        <f t="shared" si="43"/>
        <v>-</v>
      </c>
      <c r="Q138" s="100" t="str">
        <f t="shared" si="39"/>
        <v>-</v>
      </c>
      <c r="R138" s="143"/>
      <c r="S138" s="146">
        <v>132</v>
      </c>
      <c r="T138" s="104"/>
      <c r="U138" s="106"/>
      <c r="V138" s="105"/>
      <c r="W138" s="105"/>
      <c r="X138" s="98" t="str">
        <f t="shared" si="40"/>
        <v>-</v>
      </c>
      <c r="Y138" s="99" t="str">
        <f t="shared" si="44"/>
        <v>-</v>
      </c>
      <c r="Z138" s="100" t="str">
        <f t="shared" si="41"/>
        <v>-</v>
      </c>
      <c r="AA138" s="143"/>
    </row>
    <row r="139" spans="1:27" ht="19.899999999999999" customHeight="1" x14ac:dyDescent="0.2">
      <c r="A139" s="146">
        <v>133</v>
      </c>
      <c r="B139" s="104"/>
      <c r="C139" s="106"/>
      <c r="D139" s="105"/>
      <c r="E139" s="105"/>
      <c r="F139" s="98" t="str">
        <f t="shared" si="36"/>
        <v>-</v>
      </c>
      <c r="G139" s="99" t="str">
        <f t="shared" si="42"/>
        <v>-</v>
      </c>
      <c r="H139" s="100" t="str">
        <f t="shared" si="37"/>
        <v>-</v>
      </c>
      <c r="I139" s="143"/>
      <c r="J139" s="146">
        <v>133</v>
      </c>
      <c r="K139" s="104"/>
      <c r="L139" s="106"/>
      <c r="M139" s="105"/>
      <c r="N139" s="105"/>
      <c r="O139" s="98" t="str">
        <f t="shared" si="38"/>
        <v>-</v>
      </c>
      <c r="P139" s="99" t="str">
        <f t="shared" si="43"/>
        <v>-</v>
      </c>
      <c r="Q139" s="100" t="str">
        <f t="shared" si="39"/>
        <v>-</v>
      </c>
      <c r="R139" s="143"/>
      <c r="S139" s="146">
        <v>133</v>
      </c>
      <c r="T139" s="104"/>
      <c r="U139" s="106"/>
      <c r="V139" s="105"/>
      <c r="W139" s="105"/>
      <c r="X139" s="98" t="str">
        <f t="shared" si="40"/>
        <v>-</v>
      </c>
      <c r="Y139" s="99" t="str">
        <f t="shared" si="44"/>
        <v>-</v>
      </c>
      <c r="Z139" s="100" t="str">
        <f t="shared" si="41"/>
        <v>-</v>
      </c>
      <c r="AA139" s="143"/>
    </row>
    <row r="140" spans="1:27" ht="19.899999999999999" customHeight="1" x14ac:dyDescent="0.2">
      <c r="A140" s="146">
        <v>134</v>
      </c>
      <c r="B140" s="104"/>
      <c r="C140" s="106"/>
      <c r="D140" s="105"/>
      <c r="E140" s="105"/>
      <c r="F140" s="98" t="str">
        <f t="shared" si="36"/>
        <v>-</v>
      </c>
      <c r="G140" s="99" t="str">
        <f t="shared" si="42"/>
        <v>-</v>
      </c>
      <c r="H140" s="100" t="str">
        <f t="shared" si="37"/>
        <v>-</v>
      </c>
      <c r="I140" s="143"/>
      <c r="J140" s="146">
        <v>134</v>
      </c>
      <c r="K140" s="104"/>
      <c r="L140" s="106"/>
      <c r="M140" s="105"/>
      <c r="N140" s="105"/>
      <c r="O140" s="98" t="str">
        <f t="shared" si="38"/>
        <v>-</v>
      </c>
      <c r="P140" s="99" t="str">
        <f t="shared" si="43"/>
        <v>-</v>
      </c>
      <c r="Q140" s="100" t="str">
        <f t="shared" si="39"/>
        <v>-</v>
      </c>
      <c r="R140" s="143"/>
      <c r="S140" s="146">
        <v>134</v>
      </c>
      <c r="T140" s="104"/>
      <c r="U140" s="106"/>
      <c r="V140" s="105"/>
      <c r="W140" s="105"/>
      <c r="X140" s="98" t="str">
        <f t="shared" si="40"/>
        <v>-</v>
      </c>
      <c r="Y140" s="99" t="str">
        <f t="shared" si="44"/>
        <v>-</v>
      </c>
      <c r="Z140" s="100" t="str">
        <f t="shared" si="41"/>
        <v>-</v>
      </c>
      <c r="AA140" s="143"/>
    </row>
    <row r="141" spans="1:27" ht="19.899999999999999" customHeight="1" x14ac:dyDescent="0.2">
      <c r="A141" s="146">
        <v>135</v>
      </c>
      <c r="B141" s="104"/>
      <c r="C141" s="106"/>
      <c r="D141" s="105"/>
      <c r="E141" s="105"/>
      <c r="F141" s="98" t="str">
        <f t="shared" si="36"/>
        <v>-</v>
      </c>
      <c r="G141" s="99" t="str">
        <f t="shared" si="42"/>
        <v>-</v>
      </c>
      <c r="H141" s="100" t="str">
        <f t="shared" si="37"/>
        <v>-</v>
      </c>
      <c r="I141" s="143"/>
      <c r="J141" s="146">
        <v>135</v>
      </c>
      <c r="K141" s="104"/>
      <c r="L141" s="106"/>
      <c r="M141" s="105"/>
      <c r="N141" s="105"/>
      <c r="O141" s="98" t="str">
        <f t="shared" si="38"/>
        <v>-</v>
      </c>
      <c r="P141" s="99" t="str">
        <f t="shared" si="43"/>
        <v>-</v>
      </c>
      <c r="Q141" s="100" t="str">
        <f t="shared" si="39"/>
        <v>-</v>
      </c>
      <c r="R141" s="143"/>
      <c r="S141" s="146">
        <v>135</v>
      </c>
      <c r="T141" s="104"/>
      <c r="U141" s="106"/>
      <c r="V141" s="105"/>
      <c r="W141" s="105"/>
      <c r="X141" s="98" t="str">
        <f t="shared" si="40"/>
        <v>-</v>
      </c>
      <c r="Y141" s="99" t="str">
        <f t="shared" si="44"/>
        <v>-</v>
      </c>
      <c r="Z141" s="100" t="str">
        <f t="shared" si="41"/>
        <v>-</v>
      </c>
      <c r="AA141" s="143"/>
    </row>
    <row r="142" spans="1:27" ht="19.899999999999999" customHeight="1" x14ac:dyDescent="0.2">
      <c r="A142" s="146">
        <v>136</v>
      </c>
      <c r="B142" s="104"/>
      <c r="C142" s="106"/>
      <c r="D142" s="105"/>
      <c r="E142" s="105"/>
      <c r="F142" s="98" t="str">
        <f t="shared" si="36"/>
        <v>-</v>
      </c>
      <c r="G142" s="99" t="str">
        <f t="shared" si="42"/>
        <v>-</v>
      </c>
      <c r="H142" s="100" t="str">
        <f t="shared" si="37"/>
        <v>-</v>
      </c>
      <c r="I142" s="143"/>
      <c r="J142" s="146">
        <v>136</v>
      </c>
      <c r="K142" s="104"/>
      <c r="L142" s="106"/>
      <c r="M142" s="105"/>
      <c r="N142" s="105"/>
      <c r="O142" s="98" t="str">
        <f t="shared" si="38"/>
        <v>-</v>
      </c>
      <c r="P142" s="99" t="str">
        <f t="shared" si="43"/>
        <v>-</v>
      </c>
      <c r="Q142" s="100" t="str">
        <f t="shared" si="39"/>
        <v>-</v>
      </c>
      <c r="R142" s="143"/>
      <c r="S142" s="146">
        <v>136</v>
      </c>
      <c r="T142" s="104"/>
      <c r="U142" s="106"/>
      <c r="V142" s="105"/>
      <c r="W142" s="105"/>
      <c r="X142" s="98" t="str">
        <f t="shared" si="40"/>
        <v>-</v>
      </c>
      <c r="Y142" s="99" t="str">
        <f t="shared" si="44"/>
        <v>-</v>
      </c>
      <c r="Z142" s="100" t="str">
        <f t="shared" si="41"/>
        <v>-</v>
      </c>
      <c r="AA142" s="143"/>
    </row>
    <row r="143" spans="1:27" ht="19.899999999999999" customHeight="1" x14ac:dyDescent="0.2">
      <c r="A143" s="146">
        <v>137</v>
      </c>
      <c r="B143" s="104"/>
      <c r="C143" s="106"/>
      <c r="D143" s="105"/>
      <c r="E143" s="105"/>
      <c r="F143" s="98" t="str">
        <f t="shared" si="36"/>
        <v>-</v>
      </c>
      <c r="G143" s="99" t="str">
        <f t="shared" si="42"/>
        <v>-</v>
      </c>
      <c r="H143" s="100" t="str">
        <f t="shared" si="37"/>
        <v>-</v>
      </c>
      <c r="I143" s="143"/>
      <c r="J143" s="146">
        <v>137</v>
      </c>
      <c r="K143" s="104"/>
      <c r="L143" s="106"/>
      <c r="M143" s="105"/>
      <c r="N143" s="105"/>
      <c r="O143" s="98" t="str">
        <f t="shared" si="38"/>
        <v>-</v>
      </c>
      <c r="P143" s="99" t="str">
        <f t="shared" si="43"/>
        <v>-</v>
      </c>
      <c r="Q143" s="100" t="str">
        <f t="shared" si="39"/>
        <v>-</v>
      </c>
      <c r="R143" s="143"/>
      <c r="S143" s="146">
        <v>137</v>
      </c>
      <c r="T143" s="104"/>
      <c r="U143" s="106"/>
      <c r="V143" s="105"/>
      <c r="W143" s="105"/>
      <c r="X143" s="98" t="str">
        <f t="shared" si="40"/>
        <v>-</v>
      </c>
      <c r="Y143" s="99" t="str">
        <f t="shared" si="44"/>
        <v>-</v>
      </c>
      <c r="Z143" s="100" t="str">
        <f t="shared" si="41"/>
        <v>-</v>
      </c>
      <c r="AA143" s="143"/>
    </row>
    <row r="144" spans="1:27" ht="19.899999999999999" customHeight="1" x14ac:dyDescent="0.2">
      <c r="A144" s="146">
        <v>138</v>
      </c>
      <c r="B144" s="104"/>
      <c r="C144" s="106"/>
      <c r="D144" s="105"/>
      <c r="E144" s="105"/>
      <c r="F144" s="98" t="str">
        <f t="shared" si="36"/>
        <v>-</v>
      </c>
      <c r="G144" s="99" t="str">
        <f t="shared" si="42"/>
        <v>-</v>
      </c>
      <c r="H144" s="100" t="str">
        <f t="shared" si="37"/>
        <v>-</v>
      </c>
      <c r="I144" s="143"/>
      <c r="J144" s="146">
        <v>138</v>
      </c>
      <c r="K144" s="104"/>
      <c r="L144" s="106"/>
      <c r="M144" s="105"/>
      <c r="N144" s="105"/>
      <c r="O144" s="98" t="str">
        <f t="shared" si="38"/>
        <v>-</v>
      </c>
      <c r="P144" s="99" t="str">
        <f t="shared" si="43"/>
        <v>-</v>
      </c>
      <c r="Q144" s="100" t="str">
        <f t="shared" si="39"/>
        <v>-</v>
      </c>
      <c r="R144" s="143"/>
      <c r="S144" s="146">
        <v>138</v>
      </c>
      <c r="T144" s="104"/>
      <c r="U144" s="106"/>
      <c r="V144" s="105"/>
      <c r="W144" s="105"/>
      <c r="X144" s="98" t="str">
        <f t="shared" si="40"/>
        <v>-</v>
      </c>
      <c r="Y144" s="99" t="str">
        <f t="shared" si="44"/>
        <v>-</v>
      </c>
      <c r="Z144" s="100" t="str">
        <f t="shared" si="41"/>
        <v>-</v>
      </c>
      <c r="AA144" s="143"/>
    </row>
    <row r="145" spans="1:27" ht="19.899999999999999" customHeight="1" x14ac:dyDescent="0.2">
      <c r="A145" s="146">
        <v>139</v>
      </c>
      <c r="B145" s="104"/>
      <c r="C145" s="106"/>
      <c r="D145" s="105"/>
      <c r="E145" s="105"/>
      <c r="F145" s="98" t="str">
        <f t="shared" si="36"/>
        <v>-</v>
      </c>
      <c r="G145" s="99" t="str">
        <f t="shared" si="42"/>
        <v>-</v>
      </c>
      <c r="H145" s="100" t="str">
        <f t="shared" si="37"/>
        <v>-</v>
      </c>
      <c r="I145" s="143"/>
      <c r="J145" s="146">
        <v>139</v>
      </c>
      <c r="K145" s="104"/>
      <c r="L145" s="106"/>
      <c r="M145" s="105"/>
      <c r="N145" s="105"/>
      <c r="O145" s="98" t="str">
        <f t="shared" si="38"/>
        <v>-</v>
      </c>
      <c r="P145" s="99" t="str">
        <f t="shared" si="43"/>
        <v>-</v>
      </c>
      <c r="Q145" s="100" t="str">
        <f t="shared" si="39"/>
        <v>-</v>
      </c>
      <c r="R145" s="143"/>
      <c r="S145" s="146">
        <v>139</v>
      </c>
      <c r="T145" s="104"/>
      <c r="U145" s="106"/>
      <c r="V145" s="105"/>
      <c r="W145" s="105"/>
      <c r="X145" s="98" t="str">
        <f t="shared" si="40"/>
        <v>-</v>
      </c>
      <c r="Y145" s="99" t="str">
        <f t="shared" si="44"/>
        <v>-</v>
      </c>
      <c r="Z145" s="100" t="str">
        <f t="shared" si="41"/>
        <v>-</v>
      </c>
      <c r="AA145" s="143"/>
    </row>
    <row r="146" spans="1:27" ht="19.899999999999999" customHeight="1" x14ac:dyDescent="0.2">
      <c r="A146" s="146">
        <v>140</v>
      </c>
      <c r="B146" s="104"/>
      <c r="C146" s="106"/>
      <c r="D146" s="105"/>
      <c r="E146" s="105"/>
      <c r="F146" s="98" t="str">
        <f t="shared" si="36"/>
        <v>-</v>
      </c>
      <c r="G146" s="99" t="str">
        <f t="shared" si="42"/>
        <v>-</v>
      </c>
      <c r="H146" s="100" t="str">
        <f t="shared" si="37"/>
        <v>-</v>
      </c>
      <c r="I146" s="143"/>
      <c r="J146" s="146">
        <v>140</v>
      </c>
      <c r="K146" s="104"/>
      <c r="L146" s="106"/>
      <c r="M146" s="105"/>
      <c r="N146" s="105"/>
      <c r="O146" s="98" t="str">
        <f t="shared" si="38"/>
        <v>-</v>
      </c>
      <c r="P146" s="99" t="str">
        <f t="shared" si="43"/>
        <v>-</v>
      </c>
      <c r="Q146" s="100" t="str">
        <f t="shared" si="39"/>
        <v>-</v>
      </c>
      <c r="R146" s="143"/>
      <c r="S146" s="146">
        <v>140</v>
      </c>
      <c r="T146" s="104"/>
      <c r="U146" s="106"/>
      <c r="V146" s="105"/>
      <c r="W146" s="105"/>
      <c r="X146" s="98" t="str">
        <f t="shared" si="40"/>
        <v>-</v>
      </c>
      <c r="Y146" s="99" t="str">
        <f t="shared" si="44"/>
        <v>-</v>
      </c>
      <c r="Z146" s="100" t="str">
        <f t="shared" si="41"/>
        <v>-</v>
      </c>
      <c r="AA146" s="143"/>
    </row>
    <row r="147" spans="1:27" ht="19.899999999999999" customHeight="1" x14ac:dyDescent="0.2">
      <c r="A147" s="146">
        <v>141</v>
      </c>
      <c r="B147" s="104"/>
      <c r="C147" s="106"/>
      <c r="D147" s="105"/>
      <c r="E147" s="105"/>
      <c r="F147" s="98" t="str">
        <f t="shared" si="36"/>
        <v>-</v>
      </c>
      <c r="G147" s="99" t="str">
        <f t="shared" si="42"/>
        <v>-</v>
      </c>
      <c r="H147" s="100" t="str">
        <f t="shared" si="37"/>
        <v>-</v>
      </c>
      <c r="I147" s="143"/>
      <c r="J147" s="146">
        <v>141</v>
      </c>
      <c r="K147" s="104"/>
      <c r="L147" s="106"/>
      <c r="M147" s="105"/>
      <c r="N147" s="105"/>
      <c r="O147" s="98" t="str">
        <f t="shared" si="38"/>
        <v>-</v>
      </c>
      <c r="P147" s="99" t="str">
        <f t="shared" si="43"/>
        <v>-</v>
      </c>
      <c r="Q147" s="100" t="str">
        <f t="shared" si="39"/>
        <v>-</v>
      </c>
      <c r="R147" s="143"/>
      <c r="S147" s="146">
        <v>141</v>
      </c>
      <c r="T147" s="104"/>
      <c r="U147" s="106"/>
      <c r="V147" s="105"/>
      <c r="W147" s="105"/>
      <c r="X147" s="98" t="str">
        <f t="shared" si="40"/>
        <v>-</v>
      </c>
      <c r="Y147" s="99" t="str">
        <f t="shared" si="44"/>
        <v>-</v>
      </c>
      <c r="Z147" s="100" t="str">
        <f t="shared" si="41"/>
        <v>-</v>
      </c>
      <c r="AA147" s="143"/>
    </row>
    <row r="148" spans="1:27" ht="19.899999999999999" customHeight="1" x14ac:dyDescent="0.2">
      <c r="A148" s="146">
        <v>142</v>
      </c>
      <c r="B148" s="104"/>
      <c r="C148" s="106"/>
      <c r="D148" s="105"/>
      <c r="E148" s="105"/>
      <c r="F148" s="98" t="str">
        <f t="shared" si="36"/>
        <v>-</v>
      </c>
      <c r="G148" s="99" t="str">
        <f t="shared" si="42"/>
        <v>-</v>
      </c>
      <c r="H148" s="100" t="str">
        <f t="shared" si="37"/>
        <v>-</v>
      </c>
      <c r="I148" s="143"/>
      <c r="J148" s="146">
        <v>142</v>
      </c>
      <c r="K148" s="104"/>
      <c r="L148" s="106"/>
      <c r="M148" s="105"/>
      <c r="N148" s="105"/>
      <c r="O148" s="98" t="str">
        <f t="shared" si="38"/>
        <v>-</v>
      </c>
      <c r="P148" s="99" t="str">
        <f t="shared" si="43"/>
        <v>-</v>
      </c>
      <c r="Q148" s="100" t="str">
        <f t="shared" si="39"/>
        <v>-</v>
      </c>
      <c r="R148" s="143"/>
      <c r="S148" s="146">
        <v>142</v>
      </c>
      <c r="T148" s="104"/>
      <c r="U148" s="106"/>
      <c r="V148" s="105"/>
      <c r="W148" s="105"/>
      <c r="X148" s="98" t="str">
        <f t="shared" si="40"/>
        <v>-</v>
      </c>
      <c r="Y148" s="99" t="str">
        <f t="shared" si="44"/>
        <v>-</v>
      </c>
      <c r="Z148" s="100" t="str">
        <f t="shared" si="41"/>
        <v>-</v>
      </c>
      <c r="AA148" s="143"/>
    </row>
    <row r="149" spans="1:27" ht="19.899999999999999" customHeight="1" x14ac:dyDescent="0.2">
      <c r="A149" s="146">
        <v>143</v>
      </c>
      <c r="B149" s="104"/>
      <c r="C149" s="106"/>
      <c r="D149" s="105"/>
      <c r="E149" s="105"/>
      <c r="F149" s="98" t="str">
        <f t="shared" si="36"/>
        <v>-</v>
      </c>
      <c r="G149" s="99" t="str">
        <f t="shared" si="42"/>
        <v>-</v>
      </c>
      <c r="H149" s="100" t="str">
        <f t="shared" si="37"/>
        <v>-</v>
      </c>
      <c r="I149" s="143"/>
      <c r="J149" s="146">
        <v>143</v>
      </c>
      <c r="K149" s="104"/>
      <c r="L149" s="106"/>
      <c r="M149" s="105"/>
      <c r="N149" s="105"/>
      <c r="O149" s="98" t="str">
        <f t="shared" si="38"/>
        <v>-</v>
      </c>
      <c r="P149" s="99" t="str">
        <f t="shared" si="43"/>
        <v>-</v>
      </c>
      <c r="Q149" s="100" t="str">
        <f t="shared" si="39"/>
        <v>-</v>
      </c>
      <c r="R149" s="143"/>
      <c r="S149" s="146">
        <v>143</v>
      </c>
      <c r="T149" s="104"/>
      <c r="U149" s="106"/>
      <c r="V149" s="105"/>
      <c r="W149" s="105"/>
      <c r="X149" s="98" t="str">
        <f t="shared" si="40"/>
        <v>-</v>
      </c>
      <c r="Y149" s="99" t="str">
        <f t="shared" si="44"/>
        <v>-</v>
      </c>
      <c r="Z149" s="100" t="str">
        <f t="shared" si="41"/>
        <v>-</v>
      </c>
      <c r="AA149" s="143"/>
    </row>
    <row r="150" spans="1:27" ht="19.899999999999999" customHeight="1" x14ac:dyDescent="0.2">
      <c r="A150" s="146">
        <v>144</v>
      </c>
      <c r="B150" s="104"/>
      <c r="C150" s="106"/>
      <c r="D150" s="105"/>
      <c r="E150" s="105"/>
      <c r="F150" s="98" t="str">
        <f t="shared" si="36"/>
        <v>-</v>
      </c>
      <c r="G150" s="99" t="str">
        <f t="shared" si="42"/>
        <v>-</v>
      </c>
      <c r="H150" s="100" t="str">
        <f t="shared" si="37"/>
        <v>-</v>
      </c>
      <c r="I150" s="143"/>
      <c r="J150" s="146">
        <v>144</v>
      </c>
      <c r="K150" s="104"/>
      <c r="L150" s="106"/>
      <c r="M150" s="105"/>
      <c r="N150" s="105"/>
      <c r="O150" s="98" t="str">
        <f t="shared" si="38"/>
        <v>-</v>
      </c>
      <c r="P150" s="99" t="str">
        <f t="shared" si="43"/>
        <v>-</v>
      </c>
      <c r="Q150" s="100" t="str">
        <f t="shared" si="39"/>
        <v>-</v>
      </c>
      <c r="R150" s="143"/>
      <c r="S150" s="146">
        <v>144</v>
      </c>
      <c r="T150" s="104"/>
      <c r="U150" s="106"/>
      <c r="V150" s="105"/>
      <c r="W150" s="105"/>
      <c r="X150" s="98" t="str">
        <f t="shared" si="40"/>
        <v>-</v>
      </c>
      <c r="Y150" s="99" t="str">
        <f t="shared" si="44"/>
        <v>-</v>
      </c>
      <c r="Z150" s="100" t="str">
        <f t="shared" si="41"/>
        <v>-</v>
      </c>
      <c r="AA150" s="143"/>
    </row>
    <row r="151" spans="1:27" ht="19.899999999999999" customHeight="1" x14ac:dyDescent="0.2">
      <c r="A151" s="146">
        <v>145</v>
      </c>
      <c r="B151" s="104"/>
      <c r="C151" s="106"/>
      <c r="D151" s="105"/>
      <c r="E151" s="105"/>
      <c r="F151" s="98" t="str">
        <f t="shared" si="36"/>
        <v>-</v>
      </c>
      <c r="G151" s="99" t="str">
        <f t="shared" si="42"/>
        <v>-</v>
      </c>
      <c r="H151" s="100" t="str">
        <f t="shared" si="37"/>
        <v>-</v>
      </c>
      <c r="I151" s="143"/>
      <c r="J151" s="146">
        <v>145</v>
      </c>
      <c r="K151" s="104"/>
      <c r="L151" s="106"/>
      <c r="M151" s="105"/>
      <c r="N151" s="105"/>
      <c r="O151" s="98" t="str">
        <f t="shared" si="38"/>
        <v>-</v>
      </c>
      <c r="P151" s="99" t="str">
        <f t="shared" si="43"/>
        <v>-</v>
      </c>
      <c r="Q151" s="100" t="str">
        <f t="shared" si="39"/>
        <v>-</v>
      </c>
      <c r="R151" s="143"/>
      <c r="S151" s="146">
        <v>145</v>
      </c>
      <c r="T151" s="104"/>
      <c r="U151" s="106"/>
      <c r="V151" s="105"/>
      <c r="W151" s="105"/>
      <c r="X151" s="98" t="str">
        <f t="shared" si="40"/>
        <v>-</v>
      </c>
      <c r="Y151" s="99" t="str">
        <f t="shared" si="44"/>
        <v>-</v>
      </c>
      <c r="Z151" s="100" t="str">
        <f t="shared" si="41"/>
        <v>-</v>
      </c>
      <c r="AA151" s="143"/>
    </row>
    <row r="152" spans="1:27" ht="19.899999999999999" customHeight="1" x14ac:dyDescent="0.2">
      <c r="A152" s="146">
        <v>146</v>
      </c>
      <c r="B152" s="104"/>
      <c r="C152" s="106"/>
      <c r="D152" s="105"/>
      <c r="E152" s="105"/>
      <c r="F152" s="98" t="str">
        <f t="shared" si="36"/>
        <v>-</v>
      </c>
      <c r="G152" s="99" t="str">
        <f t="shared" si="42"/>
        <v>-</v>
      </c>
      <c r="H152" s="100" t="str">
        <f t="shared" si="37"/>
        <v>-</v>
      </c>
      <c r="I152" s="143"/>
      <c r="J152" s="146">
        <v>146</v>
      </c>
      <c r="K152" s="104"/>
      <c r="L152" s="106"/>
      <c r="M152" s="105"/>
      <c r="N152" s="105"/>
      <c r="O152" s="98" t="str">
        <f t="shared" si="38"/>
        <v>-</v>
      </c>
      <c r="P152" s="99" t="str">
        <f t="shared" si="43"/>
        <v>-</v>
      </c>
      <c r="Q152" s="100" t="str">
        <f t="shared" si="39"/>
        <v>-</v>
      </c>
      <c r="R152" s="143"/>
      <c r="S152" s="146">
        <v>146</v>
      </c>
      <c r="T152" s="104"/>
      <c r="U152" s="106"/>
      <c r="V152" s="105"/>
      <c r="W152" s="105"/>
      <c r="X152" s="98" t="str">
        <f t="shared" si="40"/>
        <v>-</v>
      </c>
      <c r="Y152" s="99" t="str">
        <f t="shared" si="44"/>
        <v>-</v>
      </c>
      <c r="Z152" s="100" t="str">
        <f t="shared" si="41"/>
        <v>-</v>
      </c>
      <c r="AA152" s="143"/>
    </row>
    <row r="153" spans="1:27" ht="19.899999999999999" customHeight="1" x14ac:dyDescent="0.2">
      <c r="A153" s="146">
        <v>147</v>
      </c>
      <c r="B153" s="104"/>
      <c r="C153" s="106"/>
      <c r="D153" s="105"/>
      <c r="E153" s="105"/>
      <c r="F153" s="98" t="str">
        <f t="shared" si="36"/>
        <v>-</v>
      </c>
      <c r="G153" s="99" t="str">
        <f t="shared" si="42"/>
        <v>-</v>
      </c>
      <c r="H153" s="100" t="str">
        <f t="shared" si="37"/>
        <v>-</v>
      </c>
      <c r="I153" s="143"/>
      <c r="J153" s="146">
        <v>147</v>
      </c>
      <c r="K153" s="104"/>
      <c r="L153" s="106"/>
      <c r="M153" s="105"/>
      <c r="N153" s="105"/>
      <c r="O153" s="98" t="str">
        <f t="shared" si="38"/>
        <v>-</v>
      </c>
      <c r="P153" s="99" t="str">
        <f t="shared" si="43"/>
        <v>-</v>
      </c>
      <c r="Q153" s="100" t="str">
        <f t="shared" si="39"/>
        <v>-</v>
      </c>
      <c r="R153" s="143"/>
      <c r="S153" s="146">
        <v>147</v>
      </c>
      <c r="T153" s="104"/>
      <c r="U153" s="106"/>
      <c r="V153" s="105"/>
      <c r="W153" s="105"/>
      <c r="X153" s="98" t="str">
        <f t="shared" si="40"/>
        <v>-</v>
      </c>
      <c r="Y153" s="99" t="str">
        <f t="shared" si="44"/>
        <v>-</v>
      </c>
      <c r="Z153" s="100" t="str">
        <f t="shared" si="41"/>
        <v>-</v>
      </c>
      <c r="AA153" s="143"/>
    </row>
    <row r="154" spans="1:27" ht="19.899999999999999" customHeight="1" x14ac:dyDescent="0.2">
      <c r="A154" s="146">
        <v>148</v>
      </c>
      <c r="B154" s="104"/>
      <c r="C154" s="106"/>
      <c r="D154" s="105"/>
      <c r="E154" s="105"/>
      <c r="F154" s="98" t="str">
        <f t="shared" si="36"/>
        <v>-</v>
      </c>
      <c r="G154" s="99" t="str">
        <f t="shared" si="42"/>
        <v>-</v>
      </c>
      <c r="H154" s="100" t="str">
        <f t="shared" si="37"/>
        <v>-</v>
      </c>
      <c r="I154" s="143"/>
      <c r="J154" s="146">
        <v>148</v>
      </c>
      <c r="K154" s="104"/>
      <c r="L154" s="106"/>
      <c r="M154" s="105"/>
      <c r="N154" s="105"/>
      <c r="O154" s="98" t="str">
        <f t="shared" si="38"/>
        <v>-</v>
      </c>
      <c r="P154" s="99" t="str">
        <f t="shared" si="43"/>
        <v>-</v>
      </c>
      <c r="Q154" s="100" t="str">
        <f t="shared" si="39"/>
        <v>-</v>
      </c>
      <c r="R154" s="143"/>
      <c r="S154" s="146">
        <v>148</v>
      </c>
      <c r="T154" s="104"/>
      <c r="U154" s="106"/>
      <c r="V154" s="105"/>
      <c r="W154" s="105"/>
      <c r="X154" s="98" t="str">
        <f t="shared" si="40"/>
        <v>-</v>
      </c>
      <c r="Y154" s="99" t="str">
        <f t="shared" si="44"/>
        <v>-</v>
      </c>
      <c r="Z154" s="100" t="str">
        <f t="shared" si="41"/>
        <v>-</v>
      </c>
      <c r="AA154" s="143"/>
    </row>
    <row r="155" spans="1:27" ht="19.899999999999999" customHeight="1" x14ac:dyDescent="0.2">
      <c r="A155" s="146">
        <v>149</v>
      </c>
      <c r="B155" s="104"/>
      <c r="C155" s="106"/>
      <c r="D155" s="105"/>
      <c r="E155" s="105"/>
      <c r="F155" s="98" t="str">
        <f t="shared" si="36"/>
        <v>-</v>
      </c>
      <c r="G155" s="99" t="str">
        <f t="shared" si="42"/>
        <v>-</v>
      </c>
      <c r="H155" s="100" t="str">
        <f t="shared" si="37"/>
        <v>-</v>
      </c>
      <c r="I155" s="143"/>
      <c r="J155" s="146">
        <v>149</v>
      </c>
      <c r="K155" s="104"/>
      <c r="L155" s="106"/>
      <c r="M155" s="105"/>
      <c r="N155" s="105"/>
      <c r="O155" s="98" t="str">
        <f t="shared" si="38"/>
        <v>-</v>
      </c>
      <c r="P155" s="99" t="str">
        <f t="shared" si="43"/>
        <v>-</v>
      </c>
      <c r="Q155" s="100" t="str">
        <f t="shared" si="39"/>
        <v>-</v>
      </c>
      <c r="R155" s="143"/>
      <c r="S155" s="146">
        <v>149</v>
      </c>
      <c r="T155" s="104"/>
      <c r="U155" s="106"/>
      <c r="V155" s="105"/>
      <c r="W155" s="105"/>
      <c r="X155" s="98" t="str">
        <f t="shared" si="40"/>
        <v>-</v>
      </c>
      <c r="Y155" s="99" t="str">
        <f t="shared" si="44"/>
        <v>-</v>
      </c>
      <c r="Z155" s="100" t="str">
        <f t="shared" si="41"/>
        <v>-</v>
      </c>
      <c r="AA155" s="143"/>
    </row>
    <row r="156" spans="1:27" ht="19.899999999999999" customHeight="1" x14ac:dyDescent="0.2">
      <c r="A156" s="146">
        <v>150</v>
      </c>
      <c r="B156" s="104"/>
      <c r="C156" s="106"/>
      <c r="D156" s="105"/>
      <c r="E156" s="105"/>
      <c r="F156" s="98" t="str">
        <f t="shared" si="36"/>
        <v>-</v>
      </c>
      <c r="G156" s="99" t="str">
        <f t="shared" si="42"/>
        <v>-</v>
      </c>
      <c r="H156" s="100" t="str">
        <f t="shared" si="37"/>
        <v>-</v>
      </c>
      <c r="I156" s="143"/>
      <c r="J156" s="146">
        <v>150</v>
      </c>
      <c r="K156" s="104"/>
      <c r="L156" s="106"/>
      <c r="M156" s="105"/>
      <c r="N156" s="105"/>
      <c r="O156" s="98" t="str">
        <f t="shared" si="38"/>
        <v>-</v>
      </c>
      <c r="P156" s="99" t="str">
        <f t="shared" si="43"/>
        <v>-</v>
      </c>
      <c r="Q156" s="100" t="str">
        <f t="shared" si="39"/>
        <v>-</v>
      </c>
      <c r="R156" s="143"/>
      <c r="S156" s="146">
        <v>150</v>
      </c>
      <c r="T156" s="104"/>
      <c r="U156" s="106"/>
      <c r="V156" s="105"/>
      <c r="W156" s="105"/>
      <c r="X156" s="98" t="str">
        <f t="shared" si="40"/>
        <v>-</v>
      </c>
      <c r="Y156" s="99" t="str">
        <f t="shared" si="44"/>
        <v>-</v>
      </c>
      <c r="Z156" s="100" t="str">
        <f t="shared" si="41"/>
        <v>-</v>
      </c>
      <c r="AA156" s="143"/>
    </row>
    <row r="157" spans="1:27" ht="12.75" customHeight="1" x14ac:dyDescent="0.2">
      <c r="A157" s="143"/>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row>
    <row r="158" spans="1:27" ht="12.75" customHeight="1" x14ac:dyDescent="0.2">
      <c r="A158" s="143"/>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row>
    <row r="159" spans="1:27" ht="12.75" customHeight="1" x14ac:dyDescent="0.2">
      <c r="A159" s="143"/>
      <c r="B159" s="148"/>
      <c r="C159" s="143"/>
      <c r="D159" s="143"/>
      <c r="E159" s="143"/>
      <c r="F159" s="143"/>
      <c r="G159" s="143"/>
      <c r="H159" s="143"/>
      <c r="I159" s="143"/>
      <c r="J159" s="143"/>
      <c r="K159" s="148"/>
      <c r="L159" s="143"/>
      <c r="M159" s="143"/>
      <c r="N159" s="143"/>
      <c r="O159" s="143"/>
      <c r="P159" s="143"/>
      <c r="Q159" s="143"/>
      <c r="R159" s="143"/>
      <c r="S159" s="143"/>
      <c r="T159" s="148"/>
      <c r="U159" s="143"/>
      <c r="V159" s="143"/>
      <c r="W159" s="143"/>
      <c r="X159" s="143"/>
      <c r="Y159" s="143"/>
      <c r="Z159" s="143"/>
      <c r="AA159" s="143"/>
    </row>
    <row r="160" spans="1:27" ht="12.75" customHeight="1" x14ac:dyDescent="0.2">
      <c r="A160" s="143"/>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row>
  </sheetData>
  <sheetProtection sheet="1" objects="1" scenarios="1"/>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2:IW24"/>
  <sheetViews>
    <sheetView zoomScale="65" zoomScaleNormal="65" workbookViewId="0">
      <selection activeCell="G16" sqref="G16"/>
    </sheetView>
  </sheetViews>
  <sheetFormatPr baseColWidth="10" defaultColWidth="9.140625" defaultRowHeight="12.75" x14ac:dyDescent="0.2"/>
  <cols>
    <col min="1" max="1" width="5" style="103"/>
    <col min="2" max="2" width="30.5703125" style="149"/>
    <col min="3" max="4" width="21.28515625" style="103"/>
    <col min="5" max="5" width="35" style="103"/>
    <col min="6" max="6" width="24.140625" style="150"/>
    <col min="7" max="7" width="17.140625" style="103"/>
    <col min="8" max="8" width="7.5703125" style="103"/>
    <col min="9" max="9" width="17.140625" style="103"/>
    <col min="10" max="10" width="7.7109375" style="103"/>
    <col min="11" max="11" width="17.140625" style="103"/>
    <col min="12" max="12" width="7.7109375" style="103"/>
    <col min="13" max="257" width="11.42578125" style="103"/>
    <col min="258" max="1025" width="11.42578125"/>
  </cols>
  <sheetData>
    <row r="2" spans="2:12" ht="20.85" customHeight="1" x14ac:dyDescent="0.3">
      <c r="B2" s="151" t="s">
        <v>86</v>
      </c>
    </row>
    <row r="3" spans="2:12" ht="14.85" customHeight="1" x14ac:dyDescent="0.2">
      <c r="B3" s="78"/>
      <c r="C3" s="78"/>
      <c r="D3" s="78"/>
      <c r="E3" s="78"/>
      <c r="F3" s="152"/>
      <c r="G3" s="78"/>
      <c r="H3" s="78"/>
      <c r="I3" s="78"/>
      <c r="J3" s="78"/>
      <c r="K3" s="78"/>
      <c r="L3" s="78"/>
    </row>
    <row r="4" spans="2:12" ht="17.25" customHeight="1" x14ac:dyDescent="0.25">
      <c r="B4" s="329" t="s">
        <v>87</v>
      </c>
      <c r="C4" s="329"/>
      <c r="D4" s="329"/>
      <c r="E4" s="329"/>
      <c r="F4" s="329"/>
      <c r="G4" s="153"/>
      <c r="H4" s="153"/>
      <c r="I4" s="78"/>
      <c r="J4" s="78"/>
      <c r="K4" s="78"/>
      <c r="L4" s="78"/>
    </row>
    <row r="5" spans="2:12" ht="6.75" customHeight="1" x14ac:dyDescent="0.2">
      <c r="B5" s="154"/>
      <c r="C5" s="155"/>
      <c r="D5" s="155"/>
      <c r="E5" s="155"/>
      <c r="F5" s="156"/>
      <c r="G5" s="155"/>
      <c r="H5" s="78"/>
      <c r="I5" s="78"/>
      <c r="J5" s="78"/>
      <c r="K5" s="78"/>
      <c r="L5" s="78"/>
    </row>
    <row r="6" spans="2:12" ht="37.5" customHeight="1" x14ac:dyDescent="0.2">
      <c r="B6" s="157"/>
      <c r="C6" s="330" t="s">
        <v>88</v>
      </c>
      <c r="D6" s="330"/>
      <c r="E6" s="330"/>
      <c r="F6" s="158" t="s">
        <v>89</v>
      </c>
      <c r="G6" s="155"/>
      <c r="H6" s="78"/>
      <c r="I6" s="78"/>
      <c r="J6" s="78"/>
      <c r="K6" s="78"/>
      <c r="L6" s="78"/>
    </row>
    <row r="7" spans="2:12" ht="51.75" customHeight="1" x14ac:dyDescent="0.2">
      <c r="B7" s="157"/>
      <c r="C7" s="331"/>
      <c r="D7" s="331"/>
      <c r="E7" s="331"/>
      <c r="F7" s="159" t="s">
        <v>90</v>
      </c>
      <c r="G7" s="155"/>
      <c r="H7" s="78"/>
      <c r="I7" s="78"/>
      <c r="J7" s="78"/>
      <c r="K7" s="78"/>
      <c r="L7" s="78"/>
    </row>
    <row r="8" spans="2:12" ht="66.75" customHeight="1" x14ac:dyDescent="0.2">
      <c r="B8" s="160" t="s">
        <v>91</v>
      </c>
      <c r="C8" s="332" t="s">
        <v>92</v>
      </c>
      <c r="D8" s="332"/>
      <c r="E8" s="332"/>
      <c r="F8" s="161" t="s">
        <v>93</v>
      </c>
      <c r="G8" s="155"/>
      <c r="H8" s="78"/>
      <c r="I8" s="78"/>
      <c r="J8" s="78"/>
      <c r="K8" s="78"/>
      <c r="L8" s="78"/>
    </row>
    <row r="9" spans="2:12" ht="26.25" customHeight="1" x14ac:dyDescent="0.2">
      <c r="B9" s="162"/>
      <c r="C9" s="162"/>
      <c r="D9" s="162"/>
      <c r="E9" s="162"/>
      <c r="F9" s="163"/>
      <c r="G9" s="164"/>
      <c r="H9" s="78"/>
      <c r="I9" s="78"/>
      <c r="J9" s="78"/>
      <c r="K9" s="78"/>
      <c r="L9" s="78"/>
    </row>
    <row r="10" spans="2:12" ht="21.75" customHeight="1" x14ac:dyDescent="0.2">
      <c r="B10" s="154" t="s">
        <v>94</v>
      </c>
      <c r="C10" s="155"/>
      <c r="D10" s="155"/>
      <c r="E10" s="155"/>
      <c r="F10" s="156"/>
      <c r="G10" s="164"/>
    </row>
    <row r="11" spans="2:12" ht="30.75" customHeight="1" x14ac:dyDescent="0.2">
      <c r="B11" s="157"/>
      <c r="C11" s="330" t="s">
        <v>95</v>
      </c>
      <c r="D11" s="330"/>
      <c r="E11" s="330"/>
      <c r="F11" s="158" t="s">
        <v>89</v>
      </c>
    </row>
    <row r="12" spans="2:12" ht="37.5" customHeight="1" x14ac:dyDescent="0.2">
      <c r="B12" s="157"/>
      <c r="C12" s="326"/>
      <c r="D12" s="326"/>
      <c r="E12" s="326"/>
      <c r="F12" s="165"/>
    </row>
    <row r="13" spans="2:12" ht="30.75" customHeight="1" x14ac:dyDescent="0.2">
      <c r="B13" s="154" t="s">
        <v>96</v>
      </c>
      <c r="C13" s="155"/>
      <c r="D13" s="155"/>
      <c r="E13" s="155"/>
      <c r="F13" s="156"/>
    </row>
    <row r="14" spans="2:12" ht="30.75" customHeight="1" x14ac:dyDescent="0.2">
      <c r="B14" s="166" t="s">
        <v>97</v>
      </c>
      <c r="C14" s="328" t="s">
        <v>98</v>
      </c>
      <c r="D14" s="328"/>
      <c r="E14" s="328"/>
      <c r="F14" s="167" t="s">
        <v>89</v>
      </c>
    </row>
    <row r="15" spans="2:12" ht="30.75" customHeight="1" x14ac:dyDescent="0.2">
      <c r="B15" s="168" t="s">
        <v>99</v>
      </c>
      <c r="C15" s="326"/>
      <c r="D15" s="326"/>
      <c r="E15" s="326"/>
      <c r="F15" s="165"/>
    </row>
    <row r="16" spans="2:12" ht="30.75" customHeight="1" x14ac:dyDescent="0.2">
      <c r="B16" s="169" t="s">
        <v>100</v>
      </c>
      <c r="C16" s="326"/>
      <c r="D16" s="326"/>
      <c r="E16" s="326"/>
      <c r="F16" s="165"/>
    </row>
    <row r="17" spans="2:6" ht="30.75" customHeight="1" x14ac:dyDescent="0.2">
      <c r="B17" s="170" t="s">
        <v>101</v>
      </c>
      <c r="C17" s="326"/>
      <c r="D17" s="326"/>
      <c r="E17" s="326"/>
      <c r="F17" s="165"/>
    </row>
    <row r="18" spans="2:6" ht="30.75" customHeight="1" x14ac:dyDescent="0.2">
      <c r="B18" s="169" t="s">
        <v>102</v>
      </c>
      <c r="C18" s="326"/>
      <c r="D18" s="326"/>
      <c r="E18" s="326"/>
      <c r="F18" s="165"/>
    </row>
    <row r="19" spans="2:6" ht="30.75" customHeight="1" x14ac:dyDescent="0.2">
      <c r="B19" s="169" t="s">
        <v>103</v>
      </c>
      <c r="C19" s="326"/>
      <c r="D19" s="326"/>
      <c r="E19" s="326"/>
      <c r="F19" s="165"/>
    </row>
    <row r="20" spans="2:6" ht="30.75" customHeight="1" x14ac:dyDescent="0.2">
      <c r="B20" s="169" t="s">
        <v>80</v>
      </c>
      <c r="C20" s="326"/>
      <c r="D20" s="326"/>
      <c r="E20" s="326"/>
      <c r="F20" s="165"/>
    </row>
    <row r="21" spans="2:6" ht="30.75" customHeight="1" x14ac:dyDescent="0.2">
      <c r="B21" s="169" t="s">
        <v>104</v>
      </c>
      <c r="C21" s="326"/>
      <c r="D21" s="326"/>
      <c r="E21" s="326"/>
      <c r="F21" s="165"/>
    </row>
    <row r="22" spans="2:6" ht="30.75" customHeight="1" x14ac:dyDescent="0.2">
      <c r="B22" s="169" t="s">
        <v>105</v>
      </c>
      <c r="C22" s="326"/>
      <c r="D22" s="326"/>
      <c r="E22" s="326"/>
      <c r="F22" s="165"/>
    </row>
    <row r="23" spans="2:6" ht="30.75" customHeight="1" x14ac:dyDescent="0.2">
      <c r="B23" s="169" t="s">
        <v>106</v>
      </c>
      <c r="C23" s="326"/>
      <c r="D23" s="326"/>
      <c r="E23" s="326"/>
      <c r="F23" s="165"/>
    </row>
    <row r="24" spans="2:6" ht="30.75" customHeight="1" x14ac:dyDescent="0.2">
      <c r="B24" s="169" t="s">
        <v>107</v>
      </c>
      <c r="C24" s="327"/>
      <c r="D24" s="327"/>
      <c r="E24" s="327"/>
      <c r="F24" s="165"/>
    </row>
  </sheetData>
  <sheetProtection sheet="1" objects="1" scenarios="1"/>
  <mergeCells count="17">
    <mergeCell ref="B4:F4"/>
    <mergeCell ref="C6:E6"/>
    <mergeCell ref="C7:E7"/>
    <mergeCell ref="C8:E8"/>
    <mergeCell ref="C11:E11"/>
    <mergeCell ref="C12:E12"/>
    <mergeCell ref="C14:E14"/>
    <mergeCell ref="C15:E15"/>
    <mergeCell ref="C16:E16"/>
    <mergeCell ref="C17:E17"/>
    <mergeCell ref="C23:E23"/>
    <mergeCell ref="C24:E24"/>
    <mergeCell ref="C18:E18"/>
    <mergeCell ref="C19:E19"/>
    <mergeCell ref="C20:E20"/>
    <mergeCell ref="C21:E21"/>
    <mergeCell ref="C22:E22"/>
  </mergeCells>
  <pageMargins left="0.59027777777777801" right="0.59027777777777801" top="0.39374999999999999" bottom="0.98402777777777795"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A1:N37"/>
  <sheetViews>
    <sheetView zoomScale="65" zoomScaleNormal="65" workbookViewId="0">
      <selection activeCell="D5" sqref="D5"/>
    </sheetView>
  </sheetViews>
  <sheetFormatPr baseColWidth="10" defaultColWidth="9.140625" defaultRowHeight="12.75" x14ac:dyDescent="0.2"/>
  <cols>
    <col min="1" max="1" width="31"/>
    <col min="2" max="2" width="20.140625"/>
    <col min="3" max="3" width="21.5703125"/>
    <col min="4" max="4" width="16.42578125"/>
    <col min="5" max="5" width="15"/>
    <col min="6" max="6" width="14.7109375"/>
    <col min="7" max="7" width="18.85546875"/>
    <col min="8" max="14" width="11.5703125" style="18"/>
    <col min="15" max="1025" width="11.5703125"/>
  </cols>
  <sheetData>
    <row r="1" spans="1:14" ht="22.15" customHeight="1" x14ac:dyDescent="0.3">
      <c r="A1" s="320" t="s">
        <v>108</v>
      </c>
      <c r="B1" s="320"/>
      <c r="C1" s="320"/>
      <c r="D1" s="320"/>
      <c r="E1" s="320"/>
      <c r="F1" s="320"/>
      <c r="G1" s="320"/>
      <c r="H1" s="333"/>
      <c r="I1" s="333"/>
      <c r="J1" s="333"/>
      <c r="K1" s="333"/>
      <c r="L1" s="333"/>
      <c r="M1" s="333"/>
      <c r="N1" s="333"/>
    </row>
    <row r="2" spans="1:14" ht="14.85" customHeight="1" x14ac:dyDescent="0.2">
      <c r="A2" s="60"/>
      <c r="B2" s="60"/>
      <c r="C2" s="60"/>
      <c r="D2" s="60"/>
      <c r="H2" s="22"/>
      <c r="I2" s="22"/>
      <c r="J2" s="22"/>
      <c r="K2" s="22"/>
    </row>
    <row r="3" spans="1:14" ht="33.75" customHeight="1" x14ac:dyDescent="0.2">
      <c r="D3" s="322" t="s">
        <v>41</v>
      </c>
      <c r="E3" s="322"/>
      <c r="F3" s="322"/>
      <c r="G3" s="322"/>
      <c r="K3" s="334"/>
      <c r="L3" s="334"/>
      <c r="M3" s="334"/>
      <c r="N3" s="334"/>
    </row>
    <row r="4" spans="1:14" ht="42.75" customHeight="1" x14ac:dyDescent="0.2">
      <c r="A4" s="64" t="s">
        <v>109</v>
      </c>
      <c r="B4" s="64" t="s">
        <v>43</v>
      </c>
      <c r="C4" s="64" t="s">
        <v>110</v>
      </c>
      <c r="D4" s="65" t="s">
        <v>45</v>
      </c>
      <c r="E4" s="65" t="s">
        <v>46</v>
      </c>
      <c r="F4" s="65" t="s">
        <v>47</v>
      </c>
      <c r="G4" s="66" t="s">
        <v>48</v>
      </c>
      <c r="H4" s="171"/>
      <c r="I4" s="171"/>
      <c r="J4" s="171"/>
      <c r="K4" s="172"/>
      <c r="L4" s="172"/>
      <c r="M4" s="172"/>
      <c r="N4" s="173"/>
    </row>
    <row r="5" spans="1:14" ht="48.75" customHeight="1" x14ac:dyDescent="0.2">
      <c r="A5" s="174" t="s">
        <v>111</v>
      </c>
      <c r="B5" s="175"/>
      <c r="C5" s="176"/>
      <c r="D5" s="177"/>
      <c r="E5" s="177"/>
      <c r="F5" s="177"/>
      <c r="G5" s="178">
        <f t="shared" ref="G5:G11" si="0">SUM(D5:F5)</f>
        <v>0</v>
      </c>
      <c r="H5" s="179"/>
      <c r="I5" s="179"/>
      <c r="J5" s="179"/>
      <c r="K5" s="180"/>
      <c r="L5" s="180"/>
      <c r="M5" s="180"/>
      <c r="N5" s="181"/>
    </row>
    <row r="6" spans="1:14" ht="37.9" customHeight="1" x14ac:dyDescent="0.2">
      <c r="A6" s="174" t="s">
        <v>112</v>
      </c>
      <c r="B6" s="175"/>
      <c r="C6" s="176"/>
      <c r="D6" s="177"/>
      <c r="E6" s="177"/>
      <c r="F6" s="177"/>
      <c r="G6" s="178">
        <f t="shared" si="0"/>
        <v>0</v>
      </c>
      <c r="H6" s="179"/>
      <c r="I6" s="179"/>
      <c r="J6" s="179"/>
      <c r="K6" s="180"/>
      <c r="L6" s="180"/>
      <c r="M6" s="180"/>
      <c r="N6" s="181"/>
    </row>
    <row r="7" spans="1:14" ht="34.9" customHeight="1" x14ac:dyDescent="0.2">
      <c r="A7" s="174" t="s">
        <v>113</v>
      </c>
      <c r="B7" s="175"/>
      <c r="C7" s="176"/>
      <c r="D7" s="177"/>
      <c r="E7" s="177"/>
      <c r="F7" s="177"/>
      <c r="G7" s="178">
        <f t="shared" si="0"/>
        <v>0</v>
      </c>
      <c r="H7" s="179"/>
      <c r="I7" s="179"/>
      <c r="J7" s="179"/>
      <c r="K7" s="180"/>
      <c r="L7" s="180"/>
      <c r="M7" s="180"/>
      <c r="N7" s="181"/>
    </row>
    <row r="8" spans="1:14" ht="34.9" customHeight="1" x14ac:dyDescent="0.2">
      <c r="A8" s="174"/>
      <c r="B8" s="175"/>
      <c r="C8" s="176"/>
      <c r="D8" s="177"/>
      <c r="E8" s="177"/>
      <c r="F8" s="177"/>
      <c r="G8" s="178">
        <f t="shared" si="0"/>
        <v>0</v>
      </c>
      <c r="H8" s="179"/>
      <c r="I8" s="179"/>
      <c r="J8" s="179"/>
      <c r="K8" s="180"/>
      <c r="L8" s="180"/>
      <c r="M8" s="180"/>
      <c r="N8" s="181"/>
    </row>
    <row r="9" spans="1:14" ht="39.75" customHeight="1" x14ac:dyDescent="0.2">
      <c r="A9" s="176"/>
      <c r="B9" s="182"/>
      <c r="C9" s="176"/>
      <c r="D9" s="177"/>
      <c r="E9" s="177"/>
      <c r="F9" s="177"/>
      <c r="G9" s="178">
        <f t="shared" si="0"/>
        <v>0</v>
      </c>
      <c r="H9" s="179"/>
      <c r="I9" s="179"/>
      <c r="J9" s="179"/>
      <c r="K9" s="180"/>
      <c r="L9" s="180"/>
      <c r="M9" s="180"/>
      <c r="N9" s="181"/>
    </row>
    <row r="10" spans="1:14" ht="40.700000000000003" customHeight="1" x14ac:dyDescent="0.2">
      <c r="A10" s="176"/>
      <c r="B10" s="182"/>
      <c r="C10" s="176"/>
      <c r="D10" s="177"/>
      <c r="E10" s="177"/>
      <c r="F10" s="177"/>
      <c r="G10" s="178">
        <f t="shared" si="0"/>
        <v>0</v>
      </c>
      <c r="H10" s="179"/>
      <c r="I10" s="179"/>
      <c r="J10" s="179"/>
      <c r="K10" s="180"/>
      <c r="L10" s="180"/>
      <c r="M10" s="180"/>
      <c r="N10" s="181"/>
    </row>
    <row r="11" spans="1:14" ht="44.85" customHeight="1" x14ac:dyDescent="0.2">
      <c r="A11" s="74" t="s">
        <v>48</v>
      </c>
      <c r="B11" s="75"/>
      <c r="C11" s="76"/>
      <c r="D11" s="183">
        <f>SUM(D5:D10)</f>
        <v>0</v>
      </c>
      <c r="E11" s="183">
        <f>SUM(E5:E10)</f>
        <v>0</v>
      </c>
      <c r="F11" s="183">
        <f>SUM(F5:F10)</f>
        <v>0</v>
      </c>
      <c r="G11" s="183">
        <f t="shared" si="0"/>
        <v>0</v>
      </c>
      <c r="H11" s="179"/>
      <c r="I11" s="179"/>
      <c r="J11" s="179"/>
      <c r="K11" s="184"/>
      <c r="L11" s="184"/>
      <c r="M11" s="184"/>
      <c r="N11" s="184"/>
    </row>
    <row r="13" spans="1:14" ht="17.25" customHeight="1" x14ac:dyDescent="0.2"/>
    <row r="25" ht="17.25" customHeight="1" x14ac:dyDescent="0.2"/>
    <row r="37" ht="17.25" customHeight="1" x14ac:dyDescent="0.2"/>
  </sheetData>
  <sheetProtection sheet="1" objects="1" scenarios="1"/>
  <mergeCells count="4">
    <mergeCell ref="A1:G1"/>
    <mergeCell ref="H1:N1"/>
    <mergeCell ref="D3:G3"/>
    <mergeCell ref="K3:N3"/>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0E4A6"/>
    <pageSetUpPr fitToPage="1"/>
  </sheetPr>
  <dimension ref="A2:IW11"/>
  <sheetViews>
    <sheetView zoomScale="65" zoomScaleNormal="65" workbookViewId="0">
      <selection activeCell="C6" sqref="C6"/>
    </sheetView>
  </sheetViews>
  <sheetFormatPr baseColWidth="10" defaultColWidth="9.140625" defaultRowHeight="12.75" x14ac:dyDescent="0.2"/>
  <cols>
    <col min="1" max="1" width="2.42578125" style="27"/>
    <col min="2" max="2" width="26" style="27"/>
    <col min="3" max="4" width="37.42578125" style="27"/>
    <col min="5" max="8" width="14" style="27"/>
    <col min="9" max="257" width="11.42578125" style="27"/>
    <col min="258" max="1025" width="11.42578125"/>
  </cols>
  <sheetData>
    <row r="2" spans="2:8" s="185" customFormat="1" ht="22.15" customHeight="1" x14ac:dyDescent="0.3">
      <c r="B2" s="320" t="s">
        <v>114</v>
      </c>
      <c r="C2" s="320"/>
      <c r="D2" s="320"/>
      <c r="E2" s="320"/>
      <c r="F2" s="320"/>
      <c r="G2" s="320"/>
    </row>
    <row r="3" spans="2:8" s="185" customFormat="1" ht="12.75" customHeight="1" x14ac:dyDescent="0.2">
      <c r="B3" s="186"/>
      <c r="C3" s="186"/>
      <c r="D3" s="186"/>
      <c r="E3" s="186"/>
      <c r="F3" s="186"/>
      <c r="G3" s="186"/>
    </row>
    <row r="4" spans="2:8" s="185" customFormat="1" ht="25.5" customHeight="1" x14ac:dyDescent="0.2">
      <c r="B4"/>
      <c r="C4"/>
      <c r="D4"/>
      <c r="E4" s="322" t="s">
        <v>115</v>
      </c>
      <c r="F4" s="322"/>
      <c r="G4" s="322"/>
      <c r="H4" s="322"/>
    </row>
    <row r="5" spans="2:8" s="185" customFormat="1" ht="29.85" customHeight="1" x14ac:dyDescent="0.2">
      <c r="B5" s="64" t="s">
        <v>116</v>
      </c>
      <c r="C5" s="64" t="s">
        <v>43</v>
      </c>
      <c r="D5" s="64" t="s">
        <v>44</v>
      </c>
      <c r="E5" s="65" t="s">
        <v>45</v>
      </c>
      <c r="F5" s="65" t="s">
        <v>46</v>
      </c>
      <c r="G5" s="65" t="s">
        <v>47</v>
      </c>
      <c r="H5" s="133" t="s">
        <v>48</v>
      </c>
    </row>
    <row r="6" spans="2:8" s="185" customFormat="1" ht="87.75" customHeight="1" x14ac:dyDescent="0.2">
      <c r="B6" s="187" t="s">
        <v>117</v>
      </c>
      <c r="C6" s="68"/>
      <c r="D6" s="188"/>
      <c r="E6" s="189"/>
      <c r="F6" s="189"/>
      <c r="G6" s="189"/>
      <c r="H6" s="190">
        <f>SUM(E6:G6)</f>
        <v>0</v>
      </c>
    </row>
    <row r="7" spans="2:8" s="185" customFormat="1" ht="87.75" customHeight="1" x14ac:dyDescent="0.2">
      <c r="B7" s="187" t="s">
        <v>118</v>
      </c>
      <c r="C7" s="68"/>
      <c r="D7" s="188"/>
      <c r="E7" s="189"/>
      <c r="F7" s="189"/>
      <c r="G7" s="189"/>
      <c r="H7" s="190">
        <f>SUM(E7:G7)</f>
        <v>0</v>
      </c>
    </row>
    <row r="8" spans="2:8" s="185" customFormat="1" ht="30.75" customHeight="1" x14ac:dyDescent="0.2">
      <c r="B8" s="191"/>
      <c r="C8" s="192"/>
      <c r="D8" s="193" t="s">
        <v>48</v>
      </c>
      <c r="E8" s="194">
        <f>SUM(E6:E7)</f>
        <v>0</v>
      </c>
      <c r="F8" s="194">
        <f>SUM(F6:F7)</f>
        <v>0</v>
      </c>
      <c r="G8" s="194">
        <f>SUM(G6:G7)</f>
        <v>0</v>
      </c>
      <c r="H8" s="194">
        <f>SUM(E8:G8)</f>
        <v>0</v>
      </c>
    </row>
    <row r="11" spans="2:8" ht="25.5" customHeight="1" x14ac:dyDescent="0.2"/>
  </sheetData>
  <sheetProtection sheet="1" objects="1" scenarios="1"/>
  <mergeCells count="2">
    <mergeCell ref="B2:G2"/>
    <mergeCell ref="E4:H4"/>
  </mergeCells>
  <pageMargins left="0.59027777777777801" right="0.59027777777777801" top="0.39374999999999999" bottom="0.98402777777777795" header="0.51180555555555496" footer="0.59027777777777801"/>
  <pageSetup paperSize="0" scale="0" firstPageNumber="0" orientation="portrait" usePrinterDefaults="0" horizontalDpi="0" verticalDpi="0" copies="0"/>
  <headerFooter>
    <oddFooter>&amp;LObjectif Compétitivité régionale et emploi (2014-2020) /  Demande de subvention FEDER-FSE&amp;R&amp;D</oddFooter>
  </headerFooter>
</worksheet>
</file>

<file path=docProps/app.xml><?xml version="1.0" encoding="utf-8"?>
<Properties xmlns="http://schemas.openxmlformats.org/officeDocument/2006/extended-properties" xmlns:vt="http://schemas.openxmlformats.org/officeDocument/2006/docPropsVTypes">
  <TotalTime>32753</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9</vt:i4>
      </vt:variant>
    </vt:vector>
  </HeadingPairs>
  <TitlesOfParts>
    <vt:vector size="27" baseType="lpstr">
      <vt:lpstr>PageDeGarde</vt:lpstr>
      <vt:lpstr>E0 FEDER</vt:lpstr>
      <vt:lpstr>E.1.2</vt:lpstr>
      <vt:lpstr>E.1.2.1</vt:lpstr>
      <vt:lpstr>E.1.2.2</vt:lpstr>
      <vt:lpstr>E.1.2.1bis</vt:lpstr>
      <vt:lpstr>E.1.1</vt:lpstr>
      <vt:lpstr>E.1.2.3</vt:lpstr>
      <vt:lpstr>E.1.2.4</vt:lpstr>
      <vt:lpstr>E.1</vt:lpstr>
      <vt:lpstr>E.2.1</vt:lpstr>
      <vt:lpstr>E.2</vt:lpstr>
      <vt:lpstr>__VBA__0</vt:lpstr>
      <vt:lpstr>__VBA__1</vt:lpstr>
      <vt:lpstr>__VBA__2</vt:lpstr>
      <vt:lpstr>__VBA__0_2</vt:lpstr>
      <vt:lpstr>__VBA__1_2</vt:lpstr>
      <vt:lpstr>__VBA__0_3</vt:lpstr>
      <vt:lpstr>E.1.1!Excel_BuiltIn_Print_Area</vt:lpstr>
      <vt:lpstr>E.2!Excel_BuiltIn_Print_Area</vt:lpstr>
      <vt:lpstr>E.1.1!Zone_d_impression</vt:lpstr>
      <vt:lpstr>E.1.2!Zone_d_impression</vt:lpstr>
      <vt:lpstr>E.1.2.2!Zone_d_impression</vt:lpstr>
      <vt:lpstr>E.1.2.4!Zone_d_impression</vt:lpstr>
      <vt:lpstr>E.2!Zone_d_impression</vt:lpstr>
      <vt:lpstr>'E0 FEDER'!Zone_d_impression</vt:lpstr>
      <vt:lpstr>PageDeGarde!Zone_d_impression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Delescluse_b</dc:creator>
  <cp:lastModifiedBy>COLENSON</cp:lastModifiedBy>
  <dcterms:created xsi:type="dcterms:W3CDTF">2017-03-21T08:51:07Z</dcterms:created>
  <dcterms:modified xsi:type="dcterms:W3CDTF">2017-03-21T08:51:07Z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2014-11-19T15:55:35Z</dcterms:created>
  <dc:creator>Patrick Bourel</dc:creator>
  <dc:language>fr-FR</dc:language>
  <cp:lastModifiedBy>patrick bourel</cp:lastModifiedBy>
  <dcterms:modified xsi:type="dcterms:W3CDTF">2016-06-13T16:52:54Z</dcterms:modified>
  <cp:revision>199</cp:revision>
</cp:coreProperties>
</file>